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 activeTab="6"/>
  </bookViews>
  <sheets>
    <sheet name="RECURSOSMATERIALES INVENTARIO" sheetId="7" r:id="rId1"/>
    <sheet name="RECURSOSMATERIALES BAJAS" sheetId="6" r:id="rId2"/>
    <sheet name="RECURSOSMATERIALES ALTAS" sheetId="5" r:id="rId3"/>
    <sheet name="JURIDICO 36d" sheetId="1" r:id="rId4"/>
    <sheet name="JURIDICO 36e" sheetId="2" r:id="rId5"/>
    <sheet name="JURIDICO 36f" sheetId="3" r:id="rId6"/>
    <sheet name="JURIDICO 36g" sheetId="4" r:id="rId7"/>
  </sheets>
  <definedNames>
    <definedName name="_xlnm._FilterDatabase" localSheetId="0" hidden="1">'RECURSOSMATERIALES INVENTARIO'!$A$7:$C$7</definedName>
  </definedNames>
  <calcPr calcId="145621"/>
</workbook>
</file>

<file path=xl/calcChain.xml><?xml version="1.0" encoding="utf-8"?>
<calcChain xmlns="http://schemas.openxmlformats.org/spreadsheetml/2006/main">
  <c r="Y58" i="1" l="1"/>
  <c r="Y57" i="1"/>
  <c r="Y55" i="1"/>
  <c r="Y54" i="1"/>
  <c r="Y53" i="1"/>
  <c r="Y52" i="1"/>
  <c r="Y51" i="1"/>
  <c r="Y50" i="1"/>
  <c r="Y47" i="1"/>
  <c r="Y46" i="1"/>
  <c r="Y45" i="1"/>
  <c r="Y43" i="1"/>
  <c r="Y38" i="1"/>
  <c r="Y36" i="1"/>
  <c r="Y35" i="1"/>
  <c r="Y34" i="1"/>
  <c r="Y33" i="1"/>
  <c r="Y32" i="1"/>
  <c r="Y31" i="1"/>
  <c r="Y17" i="1"/>
  <c r="Y16" i="1"/>
  <c r="Y15" i="1"/>
</calcChain>
</file>

<file path=xl/comments1.xml><?xml version="1.0" encoding="utf-8"?>
<comments xmlns="http://schemas.openxmlformats.org/spreadsheetml/2006/main">
  <authors>
    <author>Usuario</author>
  </authors>
  <commentList>
    <comment ref="Y3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6" authorId="0">
      <text>
        <r>
          <rPr>
            <b/>
            <sz val="9"/>
            <color indexed="81"/>
            <rFont val="Tahoma"/>
            <family val="2"/>
          </rPr>
          <t xml:space="preserve">Usuario:
</t>
        </r>
      </text>
    </comment>
    <comment ref="Y5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<sst xmlns="http://schemas.openxmlformats.org/spreadsheetml/2006/main" count="2783" uniqueCount="492">
  <si>
    <t>ARTÍCULO 121</t>
  </si>
  <si>
    <t xml:space="preserve">FRACCIÓN XXXVI. El inventario de bienes muebles e inmuebles en posesión y propiedad; así como el moto a que ascienden los mismos, siempre que su valor sea superior a 350 veces la unidad de medida vigente en la Ciudad de México, así como el catálogo o informe de altas y bajas;   </t>
  </si>
  <si>
    <t>DIRECCION DE ORDENAMIENTO JURIDICO DEL DESARROLLO URBANO</t>
  </si>
  <si>
    <t>Ejercicio</t>
  </si>
  <si>
    <t>Periodo que se informa</t>
  </si>
  <si>
    <t>Denominación del inmueble, en su caso</t>
  </si>
  <si>
    <t>Institución a cargo del inmueble</t>
  </si>
  <si>
    <t>Ubicación del inmueble</t>
  </si>
  <si>
    <t>Naturaleza del inmueble: urbana o rústica</t>
  </si>
  <si>
    <t>Carácter del monumento (en su caso): arqueológico, histórico o artístico</t>
  </si>
  <si>
    <t>Tipo de inmueble: edificación, terreno o mixto</t>
  </si>
  <si>
    <t>Uso del inmueble (especificar sólo aquellos que son utilizados para fines religiosos)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</si>
  <si>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</si>
  <si>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</si>
  <si>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</si>
  <si>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</si>
  <si>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</si>
  <si>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>Tipo vialidad</t>
  </si>
  <si>
    <t>Nombre vialidad</t>
  </si>
  <si>
    <t>Número Exterior</t>
  </si>
  <si>
    <t>Número Interior, 
en su caso</t>
  </si>
  <si>
    <t>Tipo de asentamiento</t>
  </si>
  <si>
    <t>Nombre del asentamiento</t>
  </si>
  <si>
    <t>Clave de la localidad</t>
  </si>
  <si>
    <t>Nombre de la localidad</t>
  </si>
  <si>
    <t>Clave de la Demarcación</t>
  </si>
  <si>
    <t>Nombre de la Demarcación territorial</t>
  </si>
  <si>
    <t>Clave de la entidad federativa</t>
  </si>
  <si>
    <t>Nombre de la entidad federativa</t>
  </si>
  <si>
    <t>Código postal</t>
  </si>
  <si>
    <t xml:space="preserve">Edificio Delegacional </t>
  </si>
  <si>
    <t>Delegación Tláhuac</t>
  </si>
  <si>
    <t>Avenida</t>
  </si>
  <si>
    <t>Avenida Tláhuac, Nicolas Bravo</t>
  </si>
  <si>
    <t>S/N</t>
  </si>
  <si>
    <t>Barrio</t>
  </si>
  <si>
    <t>Barrio la Asunción</t>
  </si>
  <si>
    <t>0001</t>
  </si>
  <si>
    <t>Tláhuac</t>
  </si>
  <si>
    <t>011</t>
  </si>
  <si>
    <t>09</t>
  </si>
  <si>
    <t>Ciudad de México</t>
  </si>
  <si>
    <t>urbana</t>
  </si>
  <si>
    <t>edificación</t>
  </si>
  <si>
    <t>NO APLICA</t>
  </si>
  <si>
    <t>http://sistemas.indaabin.gob.mx/Inventario_Publico/</t>
  </si>
  <si>
    <t>no aplica</t>
  </si>
  <si>
    <t>Cendi Del Mar</t>
  </si>
  <si>
    <t>Calle</t>
  </si>
  <si>
    <t>Calle Tiburon</t>
  </si>
  <si>
    <t>colonia</t>
  </si>
  <si>
    <t>Col. Del Mar</t>
  </si>
  <si>
    <t>0143</t>
  </si>
  <si>
    <t>Cendi los Olivos</t>
  </si>
  <si>
    <t>Calle Venado Esq Adalberto Tejeda</t>
  </si>
  <si>
    <t>Col. Los Olivos</t>
  </si>
  <si>
    <t>Cendi Malinalxochitl</t>
  </si>
  <si>
    <t xml:space="preserve">Calle Allende </t>
  </si>
  <si>
    <t xml:space="preserve">Cendi Miguel Hidalgo </t>
  </si>
  <si>
    <t>Cenicienta Esquina  Cerrada Cenicienta</t>
  </si>
  <si>
    <t>Miguel Hidalgo</t>
  </si>
  <si>
    <t>Cendi Nopalera</t>
  </si>
  <si>
    <t xml:space="preserve">Calle Hansel y Gretel </t>
  </si>
  <si>
    <t>Col.  Nopalera</t>
  </si>
  <si>
    <t>0150</t>
  </si>
  <si>
    <t>Cendi Santa Ana</t>
  </si>
  <si>
    <t xml:space="preserve">Calle Porvenir </t>
  </si>
  <si>
    <t>No.140</t>
  </si>
  <si>
    <t>Cendi Santa Cecilia</t>
  </si>
  <si>
    <t>Calle Mercedes Caraza   Esq. Arnulfo Miramontes</t>
  </si>
  <si>
    <t>Col. Santa Cecilia</t>
  </si>
  <si>
    <t>Cendi Tláhuac</t>
  </si>
  <si>
    <t>Hermenegildo Galeana</t>
  </si>
  <si>
    <t>Barrio La Guadalupe</t>
  </si>
  <si>
    <t xml:space="preserve"> Deportivo Año Internacional de la Juventud</t>
  </si>
  <si>
    <t>Calle Revolución s/n, esq. Adalberto Tejeda, entre Cisnes y Gitana</t>
  </si>
  <si>
    <t>terreno</t>
  </si>
  <si>
    <t>Deportivo Gitana Manuel Aguilera</t>
  </si>
  <si>
    <t>Calle Gitana s/n, entre Av. La Turba y Lago Cuitzeo</t>
  </si>
  <si>
    <t>Deportivo Ahualapa</t>
  </si>
  <si>
    <t>Calle 20 de Noviembre, esq. Av. de Las Nieves</t>
  </si>
  <si>
    <t>Col . La Conchita</t>
  </si>
  <si>
    <t>Deportivo Emiliano Aguilar</t>
  </si>
  <si>
    <t>Calle Río Ameca s/n, por la Carretera Mixquic-Chalco</t>
  </si>
  <si>
    <t>Barrio Santa Cruz San Andres Mixquic</t>
  </si>
  <si>
    <t>0011</t>
  </si>
  <si>
    <t>Deportivo Ventura Medina</t>
  </si>
  <si>
    <t>Calle Emiliano Zapata, esq. Juan Escutia</t>
  </si>
  <si>
    <t>Col. La Asuncion</t>
  </si>
  <si>
    <t>Deportivo “San José”</t>
  </si>
  <si>
    <t>Calle Tierra y Libertad, esq. Reforma Agraria</t>
  </si>
  <si>
    <t>Col. San Jose</t>
  </si>
  <si>
    <t>Deportivo “El Triángulo”</t>
  </si>
  <si>
    <t>Eje Vial</t>
  </si>
  <si>
    <t>Eje 10 y Av. Tláhuac S/N</t>
  </si>
  <si>
    <t>Col. El Triangulo</t>
  </si>
  <si>
    <t>Deportivo “Tlaltenco”</t>
  </si>
  <si>
    <t>Calle Paseo Nuevo, Esquina Ojo de Agua</t>
  </si>
  <si>
    <t>Col. San francisco Tlaltenco</t>
  </si>
  <si>
    <t>Deportivo “Santa Catarina”</t>
  </si>
  <si>
    <t>Calle Pipila Esquina Concepción Santa Catarina Yecahuizotl</t>
  </si>
  <si>
    <t>Barrio la Concepción</t>
  </si>
  <si>
    <t>0026</t>
  </si>
  <si>
    <t>Deportivo “Zapotitlán”</t>
  </si>
  <si>
    <t>Avenida Zapotitlan esquina Miguel Hidalgo</t>
  </si>
  <si>
    <t>Col. La Conchita Zapottilan</t>
  </si>
  <si>
    <t>Deportivo “León Hidalgo”</t>
  </si>
  <si>
    <t>Calle Carmen esquina Juan Bretel</t>
  </si>
  <si>
    <t>Col. Miguel Hidalgo</t>
  </si>
  <si>
    <t>Deportivo Modulo  “Cocodrilo”</t>
  </si>
  <si>
    <t>Calle Cocodrilo esquina Adalberto Tejeda</t>
  </si>
  <si>
    <t>Mercado Abraham Del Llano Nopalera</t>
  </si>
  <si>
    <t>Emiliano Zapata, Entre Amado Nervo E Independencia</t>
  </si>
  <si>
    <t>Col. Nopalera</t>
  </si>
  <si>
    <t>13220</t>
  </si>
  <si>
    <t>Mercado Ampliacion Selene</t>
  </si>
  <si>
    <t>Mar De Los Vapores Entre Crater Platon Y Crater Erastotenes</t>
  </si>
  <si>
    <t>Col. Ampliación Selene Tlaltenco</t>
  </si>
  <si>
    <t>13430</t>
  </si>
  <si>
    <t>Mercado Central Tláhuac</t>
  </si>
  <si>
    <t>Severino Ceniceros Entre Emiliano Zapata y Av. Tlahuac Chalco</t>
  </si>
  <si>
    <t>Bo. La Magadalena</t>
  </si>
  <si>
    <t>13000</t>
  </si>
  <si>
    <t>Mercado Del Mar</t>
  </si>
  <si>
    <t>Tiburon entre Sirena y camaron</t>
  </si>
  <si>
    <t>13270</t>
  </si>
  <si>
    <t>Mercado General Felipe Astorga Ochoa</t>
  </si>
  <si>
    <t>Jacobo De Leija Entre Don Carlo Y Jovanni</t>
  </si>
  <si>
    <t>Col. Agricola Metropolitana</t>
  </si>
  <si>
    <t>13280</t>
  </si>
  <si>
    <t>Mercado La Estacion</t>
  </si>
  <si>
    <t>Calle Pino Suarez Entre Bellas Artes</t>
  </si>
  <si>
    <t>Col. La Estación</t>
  </si>
  <si>
    <t>13319</t>
  </si>
  <si>
    <t>Mercado Los Olivos</t>
  </si>
  <si>
    <t>Jose Lugo, Esquina Av. La Turba</t>
  </si>
  <si>
    <t>13210</t>
  </si>
  <si>
    <t>Mercado Miguel Hidalgo</t>
  </si>
  <si>
    <t>Francisco I. Madero y Juan Martínez</t>
  </si>
  <si>
    <t>13212</t>
  </si>
  <si>
    <t>Mercado Mixquic</t>
  </si>
  <si>
    <t>Canal Seco Esquina Alheli</t>
  </si>
  <si>
    <t>Bo. San Miguel San Andres Mixquic</t>
  </si>
  <si>
    <t>13600</t>
  </si>
  <si>
    <t>Mercado San Jose</t>
  </si>
  <si>
    <t>Agustin Lara Esquina Juventino Rosas</t>
  </si>
  <si>
    <t>9830</t>
  </si>
  <si>
    <t>$9,491.159.9</t>
  </si>
  <si>
    <t>Mercado San Juan Ixtayopan</t>
  </si>
  <si>
    <t>Emiliano Zapata y Vicente Guerrero</t>
  </si>
  <si>
    <t>La Asunción</t>
  </si>
  <si>
    <t>13509</t>
  </si>
  <si>
    <t>$2,086.836.81</t>
  </si>
  <si>
    <t>Mercado Santa Catarina</t>
  </si>
  <si>
    <t>Concepción</t>
  </si>
  <si>
    <t>No. 19</t>
  </si>
  <si>
    <t>Bo. Santiago Santa Catarina Yecahuizotl</t>
  </si>
  <si>
    <t>13150</t>
  </si>
  <si>
    <t>Mercado Santa Cecilia</t>
  </si>
  <si>
    <t>Alfredo Carrasco y Arnulfo Miramontes</t>
  </si>
  <si>
    <t>Mercado Selene</t>
  </si>
  <si>
    <t>Oceano de las Tempestades Entre Montes Apeninos y Montes Carpatos</t>
  </si>
  <si>
    <t>Col. Selene Tlaltenco</t>
  </si>
  <si>
    <t>13420</t>
  </si>
  <si>
    <t>Mercado Tipico Regional</t>
  </si>
  <si>
    <t>Severino Ceniceros Entre Galeana Y Avenida Tláhuac</t>
  </si>
  <si>
    <t>Bo. La Guadalupe</t>
  </si>
  <si>
    <t>Mercado Tlaltenco</t>
  </si>
  <si>
    <t>Carlos A. Vidal Esquina Andrés Quintana Roo y Plan De Ayutla</t>
  </si>
  <si>
    <t>Col. Guadalupe Tlaltenco</t>
  </si>
  <si>
    <t>13400</t>
  </si>
  <si>
    <t>Mercado Zapotitla</t>
  </si>
  <si>
    <t>Cecilio Acosta Esquina Salvador Díaz Mirón</t>
  </si>
  <si>
    <t>Col. Zapotitla</t>
  </si>
  <si>
    <t>13310</t>
  </si>
  <si>
    <t>Mercado Zapotitlan</t>
  </si>
  <si>
    <t>Francisco Jimenez Entre Eleuterio Mendez y Av. Tlahuac</t>
  </si>
  <si>
    <t>Col. La Chonchita Zapotitlan</t>
  </si>
  <si>
    <t>13300</t>
  </si>
  <si>
    <t>Panteón Ixtayopan Nuevo</t>
  </si>
  <si>
    <t>Calle Lirio esquina Teotl, (actual Dalia)</t>
  </si>
  <si>
    <t>Jardines Del Llano</t>
  </si>
  <si>
    <t>0021</t>
  </si>
  <si>
    <t>13550</t>
  </si>
  <si>
    <t>mixto</t>
  </si>
  <si>
    <t>Panteón Ixtayopan Viejo</t>
  </si>
  <si>
    <t xml:space="preserve">Fernando montes de Oca </t>
  </si>
  <si>
    <t>pueblo</t>
  </si>
  <si>
    <t>Pueblo San Juan Ixtayopan</t>
  </si>
  <si>
    <t>Panteón Mixquic</t>
  </si>
  <si>
    <t>Independencia y 20 De Noviembre</t>
  </si>
  <si>
    <t>Pueblo san Andres Mixquic</t>
  </si>
  <si>
    <t>13508</t>
  </si>
  <si>
    <t>Panteon Nuevo Zapotitlan</t>
  </si>
  <si>
    <t>Camino Real A Las Minas Esq. Rafael Atlixco</t>
  </si>
  <si>
    <t>Pueblo Santiago Zapotitlan</t>
  </si>
  <si>
    <t>Panteón Sta Catarina</t>
  </si>
  <si>
    <t>Eje 10 Sur y Calle 8</t>
  </si>
  <si>
    <t>Pueblo Santa Catarina</t>
  </si>
  <si>
    <t>13100</t>
  </si>
  <si>
    <t>Panteón Tetelco Nuevo</t>
  </si>
  <si>
    <t>Cuauhtemoc y Prol. Cuauhtemoc</t>
  </si>
  <si>
    <t>Pueblo de San Nicolás Tetelco</t>
  </si>
  <si>
    <t>0024</t>
  </si>
  <si>
    <t>13710</t>
  </si>
  <si>
    <t>Panteón Tetelco Viejo</t>
  </si>
  <si>
    <t>E.Zapata y Beltran</t>
  </si>
  <si>
    <t>Panteón Tlahuac</t>
  </si>
  <si>
    <t>20 De Noviembre Entre C. Hidalgo y C. Severino Seniceros</t>
  </si>
  <si>
    <t>Pueblo San Pedro</t>
  </si>
  <si>
    <t>13070</t>
  </si>
  <si>
    <t>Panteón Tlaltenco</t>
  </si>
  <si>
    <t>Hidalgo Esq. Camino A Las Minas</t>
  </si>
  <si>
    <t>López Portillo</t>
  </si>
  <si>
    <t>0144</t>
  </si>
  <si>
    <t>13419</t>
  </si>
  <si>
    <t>Panteón Viejo  Zapotitlan</t>
  </si>
  <si>
    <t>Independencia y Camino Real Zapotitlan</t>
  </si>
  <si>
    <t>Panteón Tlaltenco Nuevo</t>
  </si>
  <si>
    <t>Camino a las minas</t>
  </si>
  <si>
    <t>Bomba de Agua</t>
  </si>
  <si>
    <t>Francisco Villa</t>
  </si>
  <si>
    <t>Mz. 11 Lt. 25</t>
  </si>
  <si>
    <t>mz 11</t>
  </si>
  <si>
    <t>barrio</t>
  </si>
  <si>
    <t>San Sebastian</t>
  </si>
  <si>
    <t xml:space="preserve">Bosque tláhuac </t>
  </si>
  <si>
    <t>Canal de Chalco, Heberto Castillo y Guillermo Prieto</t>
  </si>
  <si>
    <t>SCP 19</t>
  </si>
  <si>
    <t>$16,160.639.00</t>
  </si>
  <si>
    <t>Alberca Olimpica Bicentenario de la Independencia</t>
  </si>
  <si>
    <t xml:space="preserve">Av. La turba </t>
  </si>
  <si>
    <t>Centro Integral de Desarrollo Acuatico Tláhuac</t>
  </si>
  <si>
    <t>Severino Ceniceros esq. Nicolas Bravo</t>
  </si>
  <si>
    <t>Bo. La Asunción</t>
  </si>
  <si>
    <t>$2,239.064.07</t>
  </si>
  <si>
    <t>Campamento Dos</t>
  </si>
  <si>
    <t>Diego Rivera</t>
  </si>
  <si>
    <t xml:space="preserve"> Lt 01-D Mz 17</t>
  </si>
  <si>
    <t>mz 117</t>
  </si>
  <si>
    <t>Santa Cecilia</t>
  </si>
  <si>
    <t>Depósito Vehícular</t>
  </si>
  <si>
    <t>Juan Mendoza</t>
  </si>
  <si>
    <t>Mz. 17 Lt.01-E</t>
  </si>
  <si>
    <t>mz 17</t>
  </si>
  <si>
    <t>San José</t>
  </si>
  <si>
    <t>ÁREA(S) O UNIDAD(ES) ADMINISTRATIVA(S) QUE GENERA(N) O POSEE(N) LA INFORMACIÓN:    DIRECCION DE ORDENAMIENTO JURIDICO DEL DESARROLLO URBANO</t>
  </si>
  <si>
    <t>PERIODO DE ACTUALIZACIÓN DE LA INFORMACIÓN:  semestral. En su caso, 30 días hábiles después de adquirir o dar de baja algún bien</t>
  </si>
  <si>
    <t>FRACCIÓN XXXVI. Inventario de altas practicadas a bienes inmuebles Delegación Tlahuac</t>
  </si>
  <si>
    <t>Inventario de altas practicadas a bienes inmuebles Delegación Tlahuac</t>
  </si>
  <si>
    <t>Descripción del bien</t>
  </si>
  <si>
    <t>Causa de alta</t>
  </si>
  <si>
    <t>Fecha de alta (día/mes/año)</t>
  </si>
  <si>
    <t>Valor del bien a la fecha de la alta</t>
  </si>
  <si>
    <t>FRACCIÓN XXXVI. Inventario de bajas practicadas a bienes inmuebles Delegación Tlahuac</t>
  </si>
  <si>
    <t>Causa de baja</t>
  </si>
  <si>
    <t>Fecha de baja (día/mes/año)</t>
  </si>
  <si>
    <t>Valor del bien a la fecha de la baja</t>
  </si>
  <si>
    <t>FRACCIÓN XXXVI. Inventario de bienes muebles e inmueblesn donados Delegación Tlahuac</t>
  </si>
  <si>
    <t>Actividades a las que se destinará el bien donado: educativas, culturales, de salud, de investigación científica, de aplicación de nuevas tecnologías, de beneficiencia, prstaciój de servicios sociales, ayuda humanitaria, otra (especificar)</t>
  </si>
  <si>
    <t>Personería jurídica del donatario (persona fisica / Persona Moral)</t>
  </si>
  <si>
    <t>Donatario (persona fisica)</t>
  </si>
  <si>
    <t>Donatario (persona moral)</t>
  </si>
  <si>
    <t>Valor de adquisión o valor de inventario del bien donado</t>
  </si>
  <si>
    <t>Fecha de firma del contrato de Donación.
En su caso, la fecha de publicación delAcuerdo presidencial en el DOF
(día/mes/año)</t>
  </si>
  <si>
    <t>Hipervínculo al Acuerdo presidencial respectivo, en el caso de donaciones a gobiernos e instituciones extranjeros o a organizaciones internacionales para ayuda humanista o investigacion científica</t>
  </si>
  <si>
    <t>Nombre (s)</t>
  </si>
  <si>
    <t>Primer Apellido</t>
  </si>
  <si>
    <t>Segundo Apellido</t>
  </si>
  <si>
    <t>Especificar tipo: entidad federativa, municipio, institución de salud, beneficiencia o asistencia, educativa o cultural, prestadores de servicios sociales por encargo, beneficiarios del algun servicio asistencial publico, comunidad agraria y ejido, entidad que lo necesite para sus fines, gobierno o institución extranjera, organizacion internacional, otro (especificar)</t>
  </si>
  <si>
    <t>Denominación o razón social</t>
  </si>
  <si>
    <t>Esta Información no es competencia de esta Dirección General Jurídica y de Gobierno, razón por la cual no se publica en el portal de la Delegación; lo anterior en atención a los Lineamientos Técnicos Generales para la Publicación, Homologación y Estandarización de la Información Pública de Oficio, en específico en el apartado de Políticas Generales, cláusula quinta, fracción  V.</t>
  </si>
  <si>
    <t>abril / junio</t>
  </si>
  <si>
    <t>FECHA DE ACTUALIZACIÓN:   30/Junio/2016</t>
  </si>
  <si>
    <t>FECHA DE VALIDACIÓN:       30/Junio/2016</t>
  </si>
  <si>
    <t>FECHA DE VALIDACIÓN:        30/Junio/2016</t>
  </si>
  <si>
    <t>FECHA DE ACTUALIZACIÓN:  30/Junio/2016</t>
  </si>
  <si>
    <t>FECHA DE VALIDACIÓN:         30/Junio/2016</t>
  </si>
  <si>
    <t>http://www.tlahuac.cdmx.gob.mx/wp-content/uploads/2017/01/XXXVI2DO2016.pdf</t>
  </si>
  <si>
    <t>FRACCIÓN XXXVI INVENTARIO DE ALTAS PRACTICADAS A BIENES MUEBLES</t>
  </si>
  <si>
    <t>Por amor y dignidad</t>
  </si>
  <si>
    <t>Jefatura de Unidad Departamental de Almacenes e Inventarios</t>
  </si>
  <si>
    <t>Descripción del Bien</t>
  </si>
  <si>
    <t>Fecha (dd/mm/aaaa)</t>
  </si>
  <si>
    <t xml:space="preserve">No se registraron  movimientos de alta </t>
  </si>
  <si>
    <r>
      <rPr>
        <b/>
        <sz val="12"/>
        <color theme="0"/>
        <rFont val="Tahoma"/>
        <family val="2"/>
      </rPr>
      <t xml:space="preserve">Periodo de Actualización de la Información: </t>
    </r>
    <r>
      <rPr>
        <sz val="12"/>
        <color theme="0"/>
        <rFont val="Tahoma"/>
        <family val="2"/>
      </rPr>
      <t>2do Trimestre</t>
    </r>
  </si>
  <si>
    <r>
      <rPr>
        <b/>
        <sz val="12"/>
        <color theme="0"/>
        <rFont val="Tahoma"/>
        <family val="2"/>
      </rPr>
      <t>Dirección General de Administración</t>
    </r>
    <r>
      <rPr>
        <sz val="12"/>
        <color theme="0"/>
        <rFont val="Tahoma"/>
        <family val="2"/>
      </rPr>
      <t xml:space="preserve"> </t>
    </r>
  </si>
  <si>
    <t>Dirección de Adquisiciones, Recursos Materiales y de Servicios Generales</t>
  </si>
  <si>
    <t>FRACCIÓN XXXVI INVENTARIO DE BAJAS PRACTICADAS A BIENES MUEBLES</t>
  </si>
  <si>
    <t>No se registraron movimientos de baja</t>
  </si>
  <si>
    <r>
      <rPr>
        <b/>
        <sz val="12"/>
        <color theme="0"/>
        <rFont val="Tahoma"/>
        <family val="2"/>
      </rPr>
      <t xml:space="preserve">Periodo de Actualización de la Información: </t>
    </r>
    <r>
      <rPr>
        <sz val="12"/>
        <color theme="0"/>
        <rFont val="Tahoma"/>
        <family val="2"/>
      </rPr>
      <t>2do</t>
    </r>
    <r>
      <rPr>
        <b/>
        <sz val="12"/>
        <color theme="0"/>
        <rFont val="Tahoma"/>
        <family val="2"/>
      </rPr>
      <t xml:space="preserve"> </t>
    </r>
    <r>
      <rPr>
        <sz val="12"/>
        <color theme="0"/>
        <rFont val="Tahoma"/>
        <family val="2"/>
      </rPr>
      <t>Trimestre</t>
    </r>
  </si>
  <si>
    <t xml:space="preserve">FRACCIÓN XXXVI Inventario de bienes muebles </t>
  </si>
  <si>
    <t>Cantidad</t>
  </si>
  <si>
    <t>Monto unitario del bien (precio de adquisición o valor contable)</t>
  </si>
  <si>
    <t>AMBULANCIA</t>
  </si>
  <si>
    <t>ANTENA</t>
  </si>
  <si>
    <t>APARATO GPS PARA MEDIR DISTANCIAS GEODESICAS</t>
  </si>
  <si>
    <t>APARATO RECIRCULACION DE REFRIGERANTE</t>
  </si>
  <si>
    <t>APISONADORA</t>
  </si>
  <si>
    <t>APLANADORA COMPACTACION</t>
  </si>
  <si>
    <t>ARADO</t>
  </si>
  <si>
    <t>ASPERSOR AGRICOLA DE ABONOS</t>
  </si>
  <si>
    <t>ASPIRADORES MEDICO QUIRURGICOS</t>
  </si>
  <si>
    <t>ASTILLADORA</t>
  </si>
  <si>
    <t>AUTOMOVIL CLUB-COUPE</t>
  </si>
  <si>
    <t>AUTOMOVIL SEDAN 2 PUERTAS</t>
  </si>
  <si>
    <t>AUTOMOVIL SEDAN 4 PUERTAS</t>
  </si>
  <si>
    <t>AUTOPATRULLA CON EQUIPO</t>
  </si>
  <si>
    <t>AUTOPATRULLA CON EQUIPO ADICIONAL</t>
  </si>
  <si>
    <t>BACHEADORA</t>
  </si>
  <si>
    <t>BAÑO MARÍA (ELÉCTRICO)</t>
  </si>
  <si>
    <t>BARRAS ASIMETRICAS</t>
  </si>
  <si>
    <t>BARREDORA</t>
  </si>
  <si>
    <t>BOMBA CENTRIFUGA</t>
  </si>
  <si>
    <t>BOMBA HIDRAULICA</t>
  </si>
  <si>
    <t>BOMBA NEUMATICA</t>
  </si>
  <si>
    <t>BOMBA DE CALOR CON COMPRESOR SCROOL</t>
  </si>
  <si>
    <t>BOTE DE ACERO INOXIDABLE</t>
  </si>
  <si>
    <t>BRAZO HIDRAULICO (PERFORADORA)</t>
  </si>
  <si>
    <t>C.P.U. CON MONITOR</t>
  </si>
  <si>
    <t>CAFETERA INDUSTRIAL</t>
  </si>
  <si>
    <t>CALDERAS DE TUBOS DE AGUA DE CALEFACCION</t>
  </si>
  <si>
    <t>CALEFACTORES DE AIRE</t>
  </si>
  <si>
    <t>CALENTADOR AGUA (PARA SERVICIOS DE HOTELERIA HOSPITALES,ETC)</t>
  </si>
  <si>
    <t>CAMARA CON MOVIMIENTO</t>
  </si>
  <si>
    <t>CAMARA DE CIRCUITO CERRADO</t>
  </si>
  <si>
    <t>CAMARA FOTOGRAFICA DIGITAL</t>
  </si>
  <si>
    <t>CÁMARA IP SIN MOVIMIENTO</t>
  </si>
  <si>
    <t>CAMION BRAZO HIDRAULICO</t>
  </si>
  <si>
    <t>CAMION CHASSIS- CABINA</t>
  </si>
  <si>
    <t>CAMION GRUA</t>
  </si>
  <si>
    <t>CAMION LABORATORIO</t>
  </si>
  <si>
    <t>CAMION PICK UP</t>
  </si>
  <si>
    <t>CAMION PLATAFORMA</t>
  </si>
  <si>
    <t>CAMION RECOLECTOR DE BASURA</t>
  </si>
  <si>
    <t>CAMION REDILAS</t>
  </si>
  <si>
    <t>CAMION TANQUE (PIPA)</t>
  </si>
  <si>
    <t>CAMION VOLTEO</t>
  </si>
  <si>
    <t>CAMIONETA (GUAYÍN, PANEL, ESTACAS-REDILAS YVEHÍCULO UTILITARIO DEPORTIVO SUV)</t>
  </si>
  <si>
    <t>CAMIONETA (GUAYIN, PANEL, ESTACAS-REDILAS)</t>
  </si>
  <si>
    <t>CARGADOR FRONTAL</t>
  </si>
  <si>
    <t>CARGADRO FRONTAL</t>
  </si>
  <si>
    <t>CARPA PROFESIONAL DE LONA PLASTIFICADA (INCLUYE EQUIPO COMPLETO)</t>
  </si>
  <si>
    <t>CARRO CAMILLA</t>
  </si>
  <si>
    <t>CATRE</t>
  </si>
  <si>
    <t>CENTRÍFUGA CLÍNICA DE 6 Y 40 TUBOS</t>
  </si>
  <si>
    <t>CIRCUITO CERRADO DE TELEVISIÓN</t>
  </si>
  <si>
    <t>COCINETA MOVIL</t>
  </si>
  <si>
    <t>COLPOSCOPIO</t>
  </si>
  <si>
    <t>COMPACTADOR PLACA VIBRATORIA</t>
  </si>
  <si>
    <t>COMPRESORA (PARA USOS INDUSTRIALES)</t>
  </si>
  <si>
    <t>CONCENTRADOR</t>
  </si>
  <si>
    <t>CONMUTADOR TELEFONICO AUTOMATICO</t>
  </si>
  <si>
    <t>CORNO FRANCES</t>
  </si>
  <si>
    <t>CORTADORA DE CONCRETO</t>
  </si>
  <si>
    <t>CORTARRAICES (MAQUINA)</t>
  </si>
  <si>
    <t>COSECHADORA</t>
  </si>
  <si>
    <t>CUCHARON</t>
  </si>
  <si>
    <t>DESFIBRILADOR MEDICO QUIRURGICO</t>
  </si>
  <si>
    <t>DESFIBRILADORES MEDICO QUIRURGICOS</t>
  </si>
  <si>
    <t>DESMALEZADORA</t>
  </si>
  <si>
    <t>DESVARADORA</t>
  </si>
  <si>
    <t>DETECTOR DE METALES</t>
  </si>
  <si>
    <t>DETECTOR FUGAS DE GAS O AGUA</t>
  </si>
  <si>
    <t>DUPLICADOR MICROFICHAS</t>
  </si>
  <si>
    <t>EDUCTORES (ASPIRADORA PARA DRENAJE)</t>
  </si>
  <si>
    <t>EQUIPO CIRCULADOR AGUA</t>
  </si>
  <si>
    <t>EQUIPO DE BUCEO</t>
  </si>
  <si>
    <t>EQUIPO DE ILUMINACIÓN (VARIAS LÁMPARAS)</t>
  </si>
  <si>
    <t>EQUIPO DE RAYOS X</t>
  </si>
  <si>
    <t>EQUIPO DE RIEGO</t>
  </si>
  <si>
    <t>EQUIPO DE SEGURIDAD TIPO HARWARE</t>
  </si>
  <si>
    <t>EQUIPO DE SONIDO INTEGRADO</t>
  </si>
  <si>
    <t>EQUIPO DE SONIDO INTEGRADO (BOCINAS Y MICROFONOS)</t>
  </si>
  <si>
    <t>EQUIPO DE SONIDO PARA EVENTOS MULTITUDINARIOS</t>
  </si>
  <si>
    <t>EQUIPO DE SONIDO</t>
  </si>
  <si>
    <t>EQUIPO DE TERMOFUSION</t>
  </si>
  <si>
    <t>EQUIPO DE TERMOLOGIA</t>
  </si>
  <si>
    <t>EQUIPO DE ULTRANOSONIDO</t>
  </si>
  <si>
    <t>EQUIPO ELECTROCARDIOGRÁFICO</t>
  </si>
  <si>
    <t>EQUIPO ELECTRONICO INSPECCION DE TUBERIA</t>
  </si>
  <si>
    <t>EQUIPO EXTRACCION LIRIO</t>
  </si>
  <si>
    <t>EQUIPO PARA AIRE ACONDICIONADO</t>
  </si>
  <si>
    <t>EQUIPO PARA SOLDAR</t>
  </si>
  <si>
    <t>ESCARIFICADOR AGRICOLA</t>
  </si>
  <si>
    <t>ESCRITORIO DE MADERA</t>
  </si>
  <si>
    <t>ESCULTURA</t>
  </si>
  <si>
    <t>ESCULTURA (ARBOL DE LA VIDA)</t>
  </si>
  <si>
    <t>ESTACION REPETIDORA</t>
  </si>
  <si>
    <t>ESTACION TOTAL DE TOPOGRAFIA</t>
  </si>
  <si>
    <t>ESTUFA COCINA (GAS O ELECTRICA)</t>
  </si>
  <si>
    <t>EXCAVADORAS</t>
  </si>
  <si>
    <t>EXTRACTOR JUGOS</t>
  </si>
  <si>
    <t>FILTROS Y PURIFICADORES DE AGUA</t>
  </si>
  <si>
    <t>FRESADORA DE PAVIMENTO</t>
  </si>
  <si>
    <t>GABINETE FREGADERO</t>
  </si>
  <si>
    <t>GENERADOR DE CORRIENTE ALTERNA</t>
  </si>
  <si>
    <t>GENERADOR VAPOR (CONSIDERA CALDERA)</t>
  </si>
  <si>
    <t>GIMNASIO UNIVERSAL</t>
  </si>
  <si>
    <t xml:space="preserve">GIMNASIO UNIVERSAL </t>
  </si>
  <si>
    <t>GRUA HIDRAULICA</t>
  </si>
  <si>
    <t>HORNO SECADO Y ESTERILIZACIÓN</t>
  </si>
  <si>
    <t>IMPRESORA</t>
  </si>
  <si>
    <t>IMPRESORA INYECCION DE TINTA PARA MICROCOMPUTADORA</t>
  </si>
  <si>
    <t>IMPRESORA LASSER PARA MICROCOMPUTADORA</t>
  </si>
  <si>
    <t>INTERFASES O ACOPLADORES</t>
  </si>
  <si>
    <t>JUEGO MODULAR INFANTIL</t>
  </si>
  <si>
    <t>JUEGO MUEBLES P/JARDIN  O PARQUES (MESAS,SILLAS,SOMBRILLAS)</t>
  </si>
  <si>
    <t>KIT DE AGUA; DISPOSITIVO SDAPTABLE A BARREDORA ORIENTABLE</t>
  </si>
  <si>
    <t>LABORATORIO DIAGNOSTICO MOTORES DIESEL</t>
  </si>
  <si>
    <t>LANCHA</t>
  </si>
  <si>
    <t>LAP TOP</t>
  </si>
  <si>
    <t>LAVADORA DE AUTOS</t>
  </si>
  <si>
    <t>MALACATE</t>
  </si>
  <si>
    <t>MANIQUIES</t>
  </si>
  <si>
    <t>MAQUINA COSER, ELECTRICA O MECANICA</t>
  </si>
  <si>
    <t>MAQUINAS PINTARRAYAS</t>
  </si>
  <si>
    <t>MARTILLO ELECTRICO</t>
  </si>
  <si>
    <t>MESA METALICA</t>
  </si>
  <si>
    <t>MICROBUS</t>
  </si>
  <si>
    <t>MICROCOMPUTADORA</t>
  </si>
  <si>
    <t>MICROSCOPIO BINOCULAR</t>
  </si>
  <si>
    <t>MIMEOGRAFO</t>
  </si>
  <si>
    <t>MOTOBOMBA (AUTOCEBANTE)</t>
  </si>
  <si>
    <t>MOTOSIERRA</t>
  </si>
  <si>
    <t>MOTOCICLETA</t>
  </si>
  <si>
    <t>MOTOCONFORMADORA</t>
  </si>
  <si>
    <t>MOTONETA</t>
  </si>
  <si>
    <t>MOTOR FUERA DE BORDA</t>
  </si>
  <si>
    <t>NIVEL TOPOGRAFICO</t>
  </si>
  <si>
    <t>NOBREAK</t>
  </si>
  <si>
    <t>OMNIBUS O AUTOBUS CONVENCIONAL</t>
  </si>
  <si>
    <t xml:space="preserve">PEDESTAL ESPECIAL PARA EXPOSICION </t>
  </si>
  <si>
    <t>PICK UP</t>
  </si>
  <si>
    <t>PISON PARA COMPACTACION</t>
  </si>
  <si>
    <t>PLACA DE COMPACTACION</t>
  </si>
  <si>
    <t>PLANCHA</t>
  </si>
  <si>
    <t>PLANCHADORA VAPOR</t>
  </si>
  <si>
    <t>PLANTA LUZ EMERGENCIA</t>
  </si>
  <si>
    <t>PLANTA PARA SOLDAR</t>
  </si>
  <si>
    <t>PLATAFORMA (PATRON)</t>
  </si>
  <si>
    <t>PLATAFORMA BRAZO HIDRAULICO</t>
  </si>
  <si>
    <t>PLOTTER</t>
  </si>
  <si>
    <t>PODADOR</t>
  </si>
  <si>
    <t>PODADORA A GASOLINA</t>
  </si>
  <si>
    <t>PRENSA (PARA MADERA, METAL, PIEDRA Y PLASTICO)</t>
  </si>
  <si>
    <t>PRESION DE PIERNAS-EJERCITAR PIERNAS</t>
  </si>
  <si>
    <t>PROYECTOR MULTIPLE</t>
  </si>
  <si>
    <t>RACK VARIOS</t>
  </si>
  <si>
    <t>RADIO DE COMUNICACIÓN PUNTO A PUNTO PARA TELEFONIA  IP QUE INCLUYA ANTENA Y ACCESORIOS</t>
  </si>
  <si>
    <t>RAMPA HIDRAULICA</t>
  </si>
  <si>
    <t>RASTRA AGRICOLA</t>
  </si>
  <si>
    <t>REFRIGERADORES INDUSTRIALES</t>
  </si>
  <si>
    <t>REFRIGERADOR LABORATORIO</t>
  </si>
  <si>
    <t>REGISTRADOR CON TABLERO CONTROL TRANSISTORIZADO</t>
  </si>
  <si>
    <t>RELOJ</t>
  </si>
  <si>
    <t>REMOLQUE CAMA BAJA</t>
  </si>
  <si>
    <t>REMOLQUE PLATAFORMA</t>
  </si>
  <si>
    <t>RETROEXCAVADORA</t>
  </si>
  <si>
    <t>REVOLVEDORAS PARA MEZCLA DE CONCRETO</t>
  </si>
  <si>
    <t>RING OFICIAL (BOX)</t>
  </si>
  <si>
    <t>RODILLO APISONADOR</t>
  </si>
  <si>
    <t xml:space="preserve">RODILLO APISONADOR </t>
  </si>
  <si>
    <t>RODILLO COMPACTACION</t>
  </si>
  <si>
    <t>ROMPEDORA INDUSTRIAL</t>
  </si>
  <si>
    <t>ROMPEDORA PAVIMENTOS</t>
  </si>
  <si>
    <t>SEGADOR DE PASTO MECANICA</t>
  </si>
  <si>
    <t>SERVIDOR DE RED</t>
  </si>
  <si>
    <t>SIERRA MULTIPLE</t>
  </si>
  <si>
    <t>SILLA CAMA PARA TOMA DE MUESTRAS</t>
  </si>
  <si>
    <t>SURCADORA</t>
  </si>
  <si>
    <t>SWITCH RUTEADOR DE 24 PUERTOS</t>
  </si>
  <si>
    <t>SWITHCH RUTEADOR</t>
  </si>
  <si>
    <t>TANQUE ALMACENAMIENTO PARA COMBUSTIBLES Y LUBRICANTES</t>
  </si>
  <si>
    <t>TEMPLETE TUBULAR DESARMABLES</t>
  </si>
  <si>
    <t>TEODOLITO O TRANSITO</t>
  </si>
  <si>
    <t>TORRE METALICA BASQUET BALL, PORTATIL</t>
  </si>
  <si>
    <t>TORRETAS</t>
  </si>
  <si>
    <t>TRACTOR AGRICOLA</t>
  </si>
  <si>
    <t>TRANSDUCTOR</t>
  </si>
  <si>
    <t>TRILLADORA,DESGRANADORA Y ENSILADORA</t>
  </si>
  <si>
    <t>TRITURADORA INDUSTRIAL</t>
  </si>
  <si>
    <t>TUBA</t>
  </si>
  <si>
    <t>ULTRASONIDO</t>
  </si>
  <si>
    <t>UNIDAD DE ALMACENAMIENTO</t>
  </si>
  <si>
    <t>UNIDAD DENTAL</t>
  </si>
  <si>
    <t>VAGONETA DE MAS DE 2 PUERTAS</t>
  </si>
  <si>
    <t>VIGA ALTA AJUSTABLE FORRADA</t>
  </si>
  <si>
    <t>ZANJADORA-RELLENADORA</t>
  </si>
  <si>
    <t xml:space="preserve"> </t>
  </si>
  <si>
    <r>
      <rPr>
        <b/>
        <sz val="12"/>
        <color theme="0"/>
        <rFont val="Tahoma"/>
        <family val="2"/>
      </rPr>
      <t>Fecha de actualización:</t>
    </r>
    <r>
      <rPr>
        <sz val="12"/>
        <color theme="0"/>
        <rFont val="Tahoma"/>
        <family val="2"/>
      </rPr>
      <t xml:space="preserve"> 30/Junio/2016</t>
    </r>
  </si>
  <si>
    <r>
      <rPr>
        <b/>
        <sz val="12"/>
        <color theme="0"/>
        <rFont val="Tahoma"/>
        <family val="2"/>
      </rPr>
      <t>Fecha de validación:</t>
    </r>
    <r>
      <rPr>
        <sz val="12"/>
        <color theme="0"/>
        <rFont val="Tahoma"/>
        <family val="2"/>
      </rPr>
      <t xml:space="preserve"> 30/Junio/2016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</si>
</sst>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name val="Arial"/>
      <family val="2"/>
    </font>
    <font>
      <b/>
      <sz val="11"/>
      <name val="Gotham Book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  <font>
      <sz val="8"/>
      <color theme="1"/>
      <name val="Arial"/>
      <family val="2"/>
    </font>
    <font>
      <u/>
      <sz val="6"/>
      <color theme="10"/>
      <name val="Calibri"/>
      <family val="2"/>
      <scheme val="minor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  <scheme val="minor"/>
    </font>
    <font>
      <sz val="12"/>
      <color theme="0"/>
      <name val="Tahoma"/>
      <family val="2"/>
    </font>
    <font>
      <b/>
      <i/>
      <sz val="10"/>
      <color rgb="FF808080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53735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left"/>
    </xf>
    <xf numFmtId="0" fontId="0" fillId="0" borderId="5" xfId="0" applyBorder="1"/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8" fontId="9" fillId="0" borderId="9" xfId="0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/>
    <xf numFmtId="0" fontId="0" fillId="0" borderId="0" xfId="0" applyFill="1"/>
    <xf numFmtId="0" fontId="0" fillId="0" borderId="2" xfId="0" applyBorder="1"/>
    <xf numFmtId="0" fontId="0" fillId="0" borderId="0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49" fontId="7" fillId="0" borderId="7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15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0" fillId="0" borderId="14" xfId="0" applyBorder="1"/>
    <xf numFmtId="0" fontId="17" fillId="0" borderId="14" xfId="2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 wrapText="1"/>
    </xf>
    <xf numFmtId="0" fontId="10" fillId="0" borderId="15" xfId="2" applyBorder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22" fillId="0" borderId="0" xfId="0" applyFont="1" applyAlignment="1"/>
    <xf numFmtId="0" fontId="24" fillId="3" borderId="17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17" xfId="0" applyFont="1" applyFill="1" applyBorder="1" applyAlignment="1">
      <alignment horizontal="center" vertical="center" wrapText="1"/>
    </xf>
    <xf numFmtId="14" fontId="26" fillId="0" borderId="17" xfId="0" applyNumberFormat="1" applyFont="1" applyFill="1" applyBorder="1" applyAlignment="1">
      <alignment horizontal="center" vertical="center" wrapText="1"/>
    </xf>
    <xf numFmtId="14" fontId="28" fillId="0" borderId="17" xfId="0" applyNumberFormat="1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vertical="center" wrapText="1"/>
    </xf>
    <xf numFmtId="1" fontId="30" fillId="0" borderId="17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26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4" fillId="3" borderId="21" xfId="0" applyFont="1" applyFill="1" applyBorder="1" applyAlignment="1">
      <alignment vertical="center" wrapText="1"/>
    </xf>
    <xf numFmtId="0" fontId="24" fillId="3" borderId="22" xfId="0" applyFont="1" applyFill="1" applyBorder="1" applyAlignment="1">
      <alignment vertical="center" wrapText="1"/>
    </xf>
    <xf numFmtId="0" fontId="24" fillId="3" borderId="23" xfId="0" applyFont="1" applyFill="1" applyBorder="1" applyAlignment="1">
      <alignment vertical="center" wrapText="1"/>
    </xf>
    <xf numFmtId="0" fontId="24" fillId="3" borderId="24" xfId="0" applyFont="1" applyFill="1" applyBorder="1" applyAlignment="1">
      <alignment vertical="center" wrapText="1"/>
    </xf>
    <xf numFmtId="0" fontId="24" fillId="3" borderId="25" xfId="0" applyFont="1" applyFill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/>
    <xf numFmtId="0" fontId="0" fillId="0" borderId="0" xfId="0" applyBorder="1" applyAlignment="1"/>
    <xf numFmtId="0" fontId="22" fillId="0" borderId="8" xfId="0" applyFont="1" applyBorder="1" applyAlignment="1">
      <alignment horizontal="center"/>
    </xf>
    <xf numFmtId="0" fontId="24" fillId="3" borderId="28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justify" vertical="center" wrapText="1"/>
    </xf>
    <xf numFmtId="164" fontId="30" fillId="0" borderId="29" xfId="0" applyNumberFormat="1" applyFont="1" applyFill="1" applyBorder="1" applyAlignment="1"/>
    <xf numFmtId="0" fontId="26" fillId="0" borderId="28" xfId="0" applyFont="1" applyFill="1" applyBorder="1"/>
    <xf numFmtId="4" fontId="26" fillId="0" borderId="29" xfId="0" applyNumberFormat="1" applyFont="1" applyFill="1" applyBorder="1" applyAlignment="1"/>
    <xf numFmtId="1" fontId="30" fillId="0" borderId="28" xfId="0" applyNumberFormat="1" applyFont="1" applyFill="1" applyBorder="1" applyAlignment="1">
      <alignment horizontal="justify" vertical="center" wrapText="1"/>
    </xf>
    <xf numFmtId="1" fontId="30" fillId="0" borderId="28" xfId="0" applyNumberFormat="1" applyFont="1" applyFill="1" applyBorder="1" applyAlignment="1">
      <alignment wrapText="1"/>
    </xf>
    <xf numFmtId="0" fontId="30" fillId="0" borderId="28" xfId="0" applyFont="1" applyFill="1" applyBorder="1" applyAlignment="1">
      <alignment wrapText="1"/>
    </xf>
    <xf numFmtId="0" fontId="26" fillId="0" borderId="28" xfId="0" applyFont="1" applyFill="1" applyBorder="1" applyAlignment="1">
      <alignment horizontal="left"/>
    </xf>
    <xf numFmtId="4" fontId="26" fillId="0" borderId="29" xfId="0" applyNumberFormat="1" applyFont="1" applyFill="1" applyBorder="1" applyAlignment="1">
      <alignment horizontal="right"/>
    </xf>
    <xf numFmtId="0" fontId="26" fillId="0" borderId="28" xfId="0" applyFont="1" applyFill="1" applyBorder="1" applyAlignment="1">
      <alignment horizontal="left" wrapText="1"/>
    </xf>
    <xf numFmtId="8" fontId="26" fillId="0" borderId="29" xfId="0" applyNumberFormat="1" applyFont="1" applyFill="1" applyBorder="1" applyAlignment="1">
      <alignment horizontal="right"/>
    </xf>
    <xf numFmtId="8" fontId="26" fillId="0" borderId="29" xfId="0" applyNumberFormat="1" applyFont="1" applyFill="1" applyBorder="1" applyAlignment="1"/>
    <xf numFmtId="1" fontId="30" fillId="0" borderId="30" xfId="0" applyNumberFormat="1" applyFont="1" applyFill="1" applyBorder="1" applyAlignment="1">
      <alignment wrapText="1"/>
    </xf>
    <xf numFmtId="1" fontId="30" fillId="0" borderId="31" xfId="0" applyNumberFormat="1" applyFont="1" applyFill="1" applyBorder="1" applyAlignment="1">
      <alignment horizontal="center" vertical="center"/>
    </xf>
    <xf numFmtId="164" fontId="30" fillId="0" borderId="32" xfId="0" applyNumberFormat="1" applyFont="1" applyFill="1" applyBorder="1" applyAlignment="1"/>
    <xf numFmtId="0" fontId="21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21" fillId="3" borderId="7" xfId="0" applyFont="1" applyFill="1" applyBorder="1" applyAlignment="1">
      <alignment vertical="center" wrapText="1"/>
    </xf>
    <xf numFmtId="0" fontId="21" fillId="3" borderId="8" xfId="0" applyFont="1" applyFill="1" applyBorder="1" applyAlignment="1">
      <alignment vertical="center" wrapText="1"/>
    </xf>
    <xf numFmtId="0" fontId="24" fillId="3" borderId="7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24" fillId="3" borderId="6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7" fillId="4" borderId="28" xfId="0" applyFont="1" applyFill="1" applyBorder="1" applyAlignment="1">
      <alignment horizontal="left" vertical="center" wrapText="1"/>
    </xf>
    <xf numFmtId="4" fontId="0" fillId="4" borderId="29" xfId="0" applyNumberFormat="1" applyFill="1" applyBorder="1" applyAlignment="1">
      <alignment horizontal="center" vertical="center" shrinkToFit="1"/>
    </xf>
    <xf numFmtId="0" fontId="27" fillId="4" borderId="30" xfId="0" applyFont="1" applyFill="1" applyBorder="1" applyAlignment="1">
      <alignment horizontal="left" vertical="center" wrapText="1"/>
    </xf>
    <xf numFmtId="4" fontId="0" fillId="4" borderId="32" xfId="0" applyNumberForma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vertical="center" wrapText="1"/>
    </xf>
    <xf numFmtId="44" fontId="26" fillId="0" borderId="29" xfId="3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14" fontId="26" fillId="0" borderId="31" xfId="0" applyNumberFormat="1" applyFont="1" applyFill="1" applyBorder="1" applyAlignment="1">
      <alignment horizontal="center" vertical="center" wrapText="1"/>
    </xf>
    <xf numFmtId="44" fontId="26" fillId="0" borderId="32" xfId="3" applyFont="1" applyFill="1" applyBorder="1" applyAlignment="1">
      <alignment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left" vertical="center" wrapText="1"/>
    </xf>
    <xf numFmtId="0" fontId="24" fillId="3" borderId="7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4" fillId="3" borderId="6" xfId="0" applyFont="1" applyFill="1" applyBorder="1" applyAlignment="1">
      <alignment horizontal="left" vertical="center" wrapText="1"/>
    </xf>
    <xf numFmtId="0" fontId="21" fillId="3" borderId="33" xfId="0" applyFont="1" applyFill="1" applyBorder="1" applyAlignment="1">
      <alignment horizontal="left" vertical="center"/>
    </xf>
    <xf numFmtId="0" fontId="21" fillId="3" borderId="34" xfId="0" applyFont="1" applyFill="1" applyBorder="1" applyAlignment="1">
      <alignment horizontal="left" vertical="center"/>
    </xf>
    <xf numFmtId="0" fontId="21" fillId="3" borderId="35" xfId="0" applyFont="1" applyFill="1" applyBorder="1" applyAlignment="1">
      <alignment horizontal="left" vertical="center"/>
    </xf>
    <xf numFmtId="0" fontId="20" fillId="3" borderId="28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29" xfId="0" applyFont="1" applyFill="1" applyBorder="1" applyAlignment="1">
      <alignment horizontal="left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9" fillId="4" borderId="36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37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49" fontId="19" fillId="3" borderId="7" xfId="0" applyNumberFormat="1" applyFont="1" applyFill="1" applyBorder="1" applyAlignment="1">
      <alignment horizontal="left" vertical="center"/>
    </xf>
    <xf numFmtId="49" fontId="19" fillId="3" borderId="0" xfId="0" applyNumberFormat="1" applyFont="1" applyFill="1" applyBorder="1" applyAlignment="1">
      <alignment horizontal="left" vertical="center"/>
    </xf>
    <xf numFmtId="49" fontId="19" fillId="3" borderId="8" xfId="0" applyNumberFormat="1" applyFont="1" applyFill="1" applyBorder="1" applyAlignment="1">
      <alignment horizontal="left" vertical="center"/>
    </xf>
    <xf numFmtId="49" fontId="19" fillId="3" borderId="4" xfId="0" applyNumberFormat="1" applyFont="1" applyFill="1" applyBorder="1" applyAlignment="1">
      <alignment horizontal="left" vertical="center"/>
    </xf>
    <xf numFmtId="49" fontId="19" fillId="3" borderId="5" xfId="0" applyNumberFormat="1" applyFont="1" applyFill="1" applyBorder="1" applyAlignment="1">
      <alignment horizontal="left" vertical="center"/>
    </xf>
    <xf numFmtId="49" fontId="19" fillId="3" borderId="6" xfId="0" applyNumberFormat="1" applyFont="1" applyFill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left" vertical="center"/>
    </xf>
    <xf numFmtId="49" fontId="19" fillId="3" borderId="2" xfId="0" applyNumberFormat="1" applyFont="1" applyFill="1" applyBorder="1" applyAlignment="1">
      <alignment horizontal="left" vertical="center"/>
    </xf>
    <xf numFmtId="49" fontId="19" fillId="3" borderId="3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4">
    <cellStyle name="Hipervínculo" xfId="2" builtinId="8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2600325</xdr:colOff>
      <xdr:row>4</xdr:row>
      <xdr:rowOff>571500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"/>
          <a:ext cx="26003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3</xdr:row>
      <xdr:rowOff>152400</xdr:rowOff>
    </xdr:from>
    <xdr:to>
      <xdr:col>2</xdr:col>
      <xdr:colOff>1543050</xdr:colOff>
      <xdr:row>4</xdr:row>
      <xdr:rowOff>971550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0" y="723900"/>
          <a:ext cx="1076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2486024</xdr:colOff>
      <xdr:row>4</xdr:row>
      <xdr:rowOff>616744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0"/>
          <a:ext cx="2486024" cy="521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171449</xdr:colOff>
      <xdr:row>3</xdr:row>
      <xdr:rowOff>52504</xdr:rowOff>
    </xdr:from>
    <xdr:to>
      <xdr:col>3</xdr:col>
      <xdr:colOff>1057275</xdr:colOff>
      <xdr:row>4</xdr:row>
      <xdr:rowOff>797368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49" y="624004"/>
          <a:ext cx="885826" cy="935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2905124</xdr:colOff>
      <xdr:row>4</xdr:row>
      <xdr:rowOff>666750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0"/>
          <a:ext cx="2905124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4</xdr:row>
      <xdr:rowOff>28576</xdr:rowOff>
    </xdr:from>
    <xdr:to>
      <xdr:col>3</xdr:col>
      <xdr:colOff>1133475</xdr:colOff>
      <xdr:row>4</xdr:row>
      <xdr:rowOff>797368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790576"/>
          <a:ext cx="866775" cy="768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3</xdr:row>
      <xdr:rowOff>133350</xdr:rowOff>
    </xdr:from>
    <xdr:to>
      <xdr:col>7</xdr:col>
      <xdr:colOff>162133</xdr:colOff>
      <xdr:row>6</xdr:row>
      <xdr:rowOff>47625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752475"/>
          <a:ext cx="3190216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26</xdr:col>
      <xdr:colOff>108857</xdr:colOff>
      <xdr:row>3</xdr:row>
      <xdr:rowOff>0</xdr:rowOff>
    </xdr:from>
    <xdr:ext cx="466725" cy="514350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3964" y="830036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8</xdr:row>
      <xdr:rowOff>123264</xdr:rowOff>
    </xdr:from>
    <xdr:ext cx="10414747" cy="648261"/>
    <xdr:sp macro="" textlink="">
      <xdr:nvSpPr>
        <xdr:cNvPr id="2" name="1 Rectángulo"/>
        <xdr:cNvSpPr/>
      </xdr:nvSpPr>
      <xdr:spPr>
        <a:xfrm>
          <a:off x="100853" y="2037789"/>
          <a:ext cx="10414747" cy="648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300" normalizeH="0" baseline="0" noProof="0">
              <a:ln w="11430" cmpd="sng">
                <a:solidFill>
                  <a:srgbClr val="4F81BD">
                    <a:tint val="10000"/>
                  </a:srgbClr>
                </a:solidFill>
                <a:prstDash val="solid"/>
                <a:miter lim="800000"/>
              </a:ln>
              <a:solidFill>
                <a:schemeClr val="accent2">
                  <a:lumMod val="75000"/>
                </a:schemeClr>
              </a:solidFill>
              <a:effectLst>
                <a:glow rad="45500">
                  <a:srgbClr val="4F81BD">
                    <a:satMod val="220000"/>
                    <a:alpha val="35000"/>
                  </a:srgbClr>
                </a:glow>
              </a:effectLst>
              <a:uLnTx/>
              <a:uFillTx/>
              <a:latin typeface="Arial" pitchFamily="34" charset="0"/>
              <a:cs typeface="Arial" pitchFamily="34" charset="0"/>
            </a:rPr>
            <a:t>En este período  abril / junio de 2016, no se efectuaron altas de bienes inmuebles</a:t>
          </a:r>
        </a:p>
      </xdr:txBody>
    </xdr:sp>
    <xdr:clientData/>
  </xdr:oneCellAnchor>
  <xdr:oneCellAnchor>
    <xdr:from>
      <xdr:col>0</xdr:col>
      <xdr:colOff>0</xdr:colOff>
      <xdr:row>3</xdr:row>
      <xdr:rowOff>128868</xdr:rowOff>
    </xdr:from>
    <xdr:ext cx="1845497" cy="442632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643"/>
          <a:ext cx="1845497" cy="44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19050</xdr:colOff>
      <xdr:row>3</xdr:row>
      <xdr:rowOff>104775</xdr:rowOff>
    </xdr:from>
    <xdr:ext cx="466725" cy="514350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9055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56029</xdr:colOff>
      <xdr:row>6</xdr:row>
      <xdr:rowOff>342340</xdr:rowOff>
    </xdr:from>
    <xdr:ext cx="11373971" cy="350388"/>
    <xdr:sp macro="" textlink="">
      <xdr:nvSpPr>
        <xdr:cNvPr id="2" name="1 Rectángulo"/>
        <xdr:cNvSpPr/>
      </xdr:nvSpPr>
      <xdr:spPr>
        <a:xfrm>
          <a:off x="56029" y="1504390"/>
          <a:ext cx="11373971" cy="35038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none" spc="300" normalizeH="0" baseline="0" noProof="0">
              <a:ln w="11430" cmpd="sng">
                <a:solidFill>
                  <a:srgbClr val="4F81BD">
                    <a:tint val="10000"/>
                  </a:srgbClr>
                </a:solidFill>
                <a:prstDash val="solid"/>
                <a:miter lim="800000"/>
              </a:ln>
              <a:solidFill>
                <a:schemeClr val="accent2">
                  <a:lumMod val="75000"/>
                </a:schemeClr>
              </a:solidFill>
              <a:effectLst>
                <a:glow rad="45500">
                  <a:srgbClr val="4F81BD">
                    <a:satMod val="220000"/>
                    <a:alpha val="35000"/>
                  </a:srgbClr>
                </a:glow>
              </a:effectLst>
              <a:uLnTx/>
              <a:uFillTx/>
              <a:latin typeface="Arial" pitchFamily="34" charset="0"/>
              <a:cs typeface="Arial" pitchFamily="34" charset="0"/>
            </a:rPr>
            <a:t>En este período abril / junio de 2016, no se efectuaron bajas de bienes inmuebles</a:t>
          </a:r>
        </a:p>
      </xdr:txBody>
    </xdr:sp>
    <xdr:clientData/>
  </xdr:oneCellAnchor>
  <xdr:oneCellAnchor>
    <xdr:from>
      <xdr:col>0</xdr:col>
      <xdr:colOff>0</xdr:colOff>
      <xdr:row>2</xdr:row>
      <xdr:rowOff>147205</xdr:rowOff>
    </xdr:from>
    <xdr:ext cx="1645278" cy="394611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730"/>
          <a:ext cx="1645278" cy="394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142875</xdr:colOff>
      <xdr:row>2</xdr:row>
      <xdr:rowOff>142875</xdr:rowOff>
    </xdr:from>
    <xdr:ext cx="466725" cy="514350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5334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134471</xdr:rowOff>
    </xdr:from>
    <xdr:ext cx="10395857" cy="358589"/>
    <xdr:sp macro="" textlink="">
      <xdr:nvSpPr>
        <xdr:cNvPr id="2" name="1 Rectángulo"/>
        <xdr:cNvSpPr/>
      </xdr:nvSpPr>
      <xdr:spPr>
        <a:xfrm>
          <a:off x="0" y="4760900"/>
          <a:ext cx="10395857" cy="3585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300" normalizeH="0" baseline="0" noProof="0">
              <a:ln w="11430" cmpd="sng">
                <a:solidFill>
                  <a:srgbClr val="4F81BD">
                    <a:tint val="10000"/>
                  </a:srgbClr>
                </a:solidFill>
                <a:prstDash val="solid"/>
                <a:miter lim="800000"/>
              </a:ln>
              <a:solidFill>
                <a:schemeClr val="accent2">
                  <a:lumMod val="75000"/>
                </a:schemeClr>
              </a:solidFill>
              <a:effectLst>
                <a:glow rad="45500">
                  <a:srgbClr val="4F81BD">
                    <a:satMod val="220000"/>
                    <a:alpha val="35000"/>
                  </a:srgbClr>
                </a:glow>
              </a:effectLst>
              <a:uLnTx/>
              <a:uFillTx/>
              <a:latin typeface="Arial" pitchFamily="34" charset="0"/>
              <a:cs typeface="Arial" pitchFamily="34" charset="0"/>
            </a:rPr>
            <a:t>En este período </a:t>
          </a:r>
          <a:r>
            <a:rPr kumimoji="0" lang="es-ES" sz="1600" b="1" i="0" u="none" strike="noStrike" kern="0" cap="none" spc="300" normalizeH="0" baseline="0" noProof="0">
              <a:ln w="11430" cmpd="sng">
                <a:solidFill>
                  <a:srgbClr val="4F81BD">
                    <a:tint val="10000"/>
                  </a:srgbClr>
                </a:solidFill>
                <a:prstDash val="solid"/>
                <a:miter lim="800000"/>
              </a:ln>
              <a:solidFill>
                <a:srgbClr val="C0504D">
                  <a:lumMod val="75000"/>
                </a:srgbClr>
              </a:solidFill>
              <a:effectLst>
                <a:glow rad="45500">
                  <a:srgbClr val="4F81BD">
                    <a:satMod val="220000"/>
                    <a:alpha val="35000"/>
                  </a:srgbClr>
                </a:glow>
              </a:effectLst>
              <a:uLnTx/>
              <a:uFillTx/>
              <a:latin typeface="Arial" pitchFamily="34" charset="0"/>
              <a:ea typeface="+mn-ea"/>
              <a:cs typeface="Arial" pitchFamily="34" charset="0"/>
            </a:rPr>
            <a:t>abril / junio de 2016, </a:t>
          </a:r>
          <a:r>
            <a:rPr kumimoji="0" lang="es-ES" sz="1600" b="1" i="0" u="none" strike="noStrike" kern="0" cap="none" spc="300" normalizeH="0" baseline="0" noProof="0">
              <a:ln w="11430" cmpd="sng">
                <a:solidFill>
                  <a:srgbClr val="4F81BD">
                    <a:tint val="10000"/>
                  </a:srgbClr>
                </a:solidFill>
                <a:prstDash val="solid"/>
                <a:miter lim="800000"/>
              </a:ln>
              <a:solidFill>
                <a:schemeClr val="accent2">
                  <a:lumMod val="75000"/>
                </a:schemeClr>
              </a:solidFill>
              <a:effectLst>
                <a:glow rad="45500">
                  <a:srgbClr val="4F81BD">
                    <a:satMod val="220000"/>
                    <a:alpha val="35000"/>
                  </a:srgbClr>
                </a:glow>
              </a:effectLst>
              <a:uLnTx/>
              <a:uFillTx/>
              <a:latin typeface="Arial" pitchFamily="34" charset="0"/>
              <a:cs typeface="Arial" pitchFamily="34" charset="0"/>
            </a:rPr>
            <a:t>no se efectuaron donaciones de bienes inmuebles</a:t>
          </a:r>
        </a:p>
      </xdr:txBody>
    </xdr:sp>
    <xdr:clientData/>
  </xdr:oneCellAnchor>
  <xdr:oneCellAnchor>
    <xdr:from>
      <xdr:col>1</xdr:col>
      <xdr:colOff>0</xdr:colOff>
      <xdr:row>2</xdr:row>
      <xdr:rowOff>95250</xdr:rowOff>
    </xdr:from>
    <xdr:ext cx="2303369" cy="552450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85775"/>
          <a:ext cx="230336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</xdr:row>
      <xdr:rowOff>151040</xdr:rowOff>
    </xdr:from>
    <xdr:ext cx="466725" cy="514350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545647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sistemas.indaabin.gob.mx/Inventario_Publico/" TargetMode="External"/><Relationship Id="rId1" Type="http://schemas.openxmlformats.org/officeDocument/2006/relationships/hyperlink" Target="http://sistemas.indaabin.gob.mx/Inventario_Publico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lahuac.cdmx.gob.mx/wp-content/uploads/2017/01/XXXVI2DO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359"/>
  <sheetViews>
    <sheetView topLeftCell="A1322" workbookViewId="0">
      <selection activeCell="A1360" sqref="A1360"/>
    </sheetView>
  </sheetViews>
  <sheetFormatPr baseColWidth="10" defaultRowHeight="15"/>
  <cols>
    <col min="1" max="1" width="76.5703125" style="16" customWidth="1"/>
    <col min="2" max="2" width="18.140625" style="16" customWidth="1"/>
    <col min="3" max="3" width="30" style="16" customWidth="1"/>
    <col min="4" max="256" width="11.42578125" style="16"/>
    <col min="257" max="257" width="76.5703125" style="16" customWidth="1"/>
    <col min="258" max="258" width="18.140625" style="16" customWidth="1"/>
    <col min="259" max="259" width="30" style="16" customWidth="1"/>
    <col min="260" max="512" width="11.42578125" style="16"/>
    <col min="513" max="513" width="76.5703125" style="16" customWidth="1"/>
    <col min="514" max="514" width="18.140625" style="16" customWidth="1"/>
    <col min="515" max="515" width="30" style="16" customWidth="1"/>
    <col min="516" max="768" width="11.42578125" style="16"/>
    <col min="769" max="769" width="76.5703125" style="16" customWidth="1"/>
    <col min="770" max="770" width="18.140625" style="16" customWidth="1"/>
    <col min="771" max="771" width="30" style="16" customWidth="1"/>
    <col min="772" max="1024" width="11.42578125" style="16"/>
    <col min="1025" max="1025" width="76.5703125" style="16" customWidth="1"/>
    <col min="1026" max="1026" width="18.140625" style="16" customWidth="1"/>
    <col min="1027" max="1027" width="30" style="16" customWidth="1"/>
    <col min="1028" max="1280" width="11.42578125" style="16"/>
    <col min="1281" max="1281" width="76.5703125" style="16" customWidth="1"/>
    <col min="1282" max="1282" width="18.140625" style="16" customWidth="1"/>
    <col min="1283" max="1283" width="30" style="16" customWidth="1"/>
    <col min="1284" max="1536" width="11.42578125" style="16"/>
    <col min="1537" max="1537" width="76.5703125" style="16" customWidth="1"/>
    <col min="1538" max="1538" width="18.140625" style="16" customWidth="1"/>
    <col min="1539" max="1539" width="30" style="16" customWidth="1"/>
    <col min="1540" max="1792" width="11.42578125" style="16"/>
    <col min="1793" max="1793" width="76.5703125" style="16" customWidth="1"/>
    <col min="1794" max="1794" width="18.140625" style="16" customWidth="1"/>
    <col min="1795" max="1795" width="30" style="16" customWidth="1"/>
    <col min="1796" max="2048" width="11.42578125" style="16"/>
    <col min="2049" max="2049" width="76.5703125" style="16" customWidth="1"/>
    <col min="2050" max="2050" width="18.140625" style="16" customWidth="1"/>
    <col min="2051" max="2051" width="30" style="16" customWidth="1"/>
    <col min="2052" max="2304" width="11.42578125" style="16"/>
    <col min="2305" max="2305" width="76.5703125" style="16" customWidth="1"/>
    <col min="2306" max="2306" width="18.140625" style="16" customWidth="1"/>
    <col min="2307" max="2307" width="30" style="16" customWidth="1"/>
    <col min="2308" max="2560" width="11.42578125" style="16"/>
    <col min="2561" max="2561" width="76.5703125" style="16" customWidth="1"/>
    <col min="2562" max="2562" width="18.140625" style="16" customWidth="1"/>
    <col min="2563" max="2563" width="30" style="16" customWidth="1"/>
    <col min="2564" max="2816" width="11.42578125" style="16"/>
    <col min="2817" max="2817" width="76.5703125" style="16" customWidth="1"/>
    <col min="2818" max="2818" width="18.140625" style="16" customWidth="1"/>
    <col min="2819" max="2819" width="30" style="16" customWidth="1"/>
    <col min="2820" max="3072" width="11.42578125" style="16"/>
    <col min="3073" max="3073" width="76.5703125" style="16" customWidth="1"/>
    <col min="3074" max="3074" width="18.140625" style="16" customWidth="1"/>
    <col min="3075" max="3075" width="30" style="16" customWidth="1"/>
    <col min="3076" max="3328" width="11.42578125" style="16"/>
    <col min="3329" max="3329" width="76.5703125" style="16" customWidth="1"/>
    <col min="3330" max="3330" width="18.140625" style="16" customWidth="1"/>
    <col min="3331" max="3331" width="30" style="16" customWidth="1"/>
    <col min="3332" max="3584" width="11.42578125" style="16"/>
    <col min="3585" max="3585" width="76.5703125" style="16" customWidth="1"/>
    <col min="3586" max="3586" width="18.140625" style="16" customWidth="1"/>
    <col min="3587" max="3587" width="30" style="16" customWidth="1"/>
    <col min="3588" max="3840" width="11.42578125" style="16"/>
    <col min="3841" max="3841" width="76.5703125" style="16" customWidth="1"/>
    <col min="3842" max="3842" width="18.140625" style="16" customWidth="1"/>
    <col min="3843" max="3843" width="30" style="16" customWidth="1"/>
    <col min="3844" max="4096" width="11.42578125" style="16"/>
    <col min="4097" max="4097" width="76.5703125" style="16" customWidth="1"/>
    <col min="4098" max="4098" width="18.140625" style="16" customWidth="1"/>
    <col min="4099" max="4099" width="30" style="16" customWidth="1"/>
    <col min="4100" max="4352" width="11.42578125" style="16"/>
    <col min="4353" max="4353" width="76.5703125" style="16" customWidth="1"/>
    <col min="4354" max="4354" width="18.140625" style="16" customWidth="1"/>
    <col min="4355" max="4355" width="30" style="16" customWidth="1"/>
    <col min="4356" max="4608" width="11.42578125" style="16"/>
    <col min="4609" max="4609" width="76.5703125" style="16" customWidth="1"/>
    <col min="4610" max="4610" width="18.140625" style="16" customWidth="1"/>
    <col min="4611" max="4611" width="30" style="16" customWidth="1"/>
    <col min="4612" max="4864" width="11.42578125" style="16"/>
    <col min="4865" max="4865" width="76.5703125" style="16" customWidth="1"/>
    <col min="4866" max="4866" width="18.140625" style="16" customWidth="1"/>
    <col min="4867" max="4867" width="30" style="16" customWidth="1"/>
    <col min="4868" max="5120" width="11.42578125" style="16"/>
    <col min="5121" max="5121" width="76.5703125" style="16" customWidth="1"/>
    <col min="5122" max="5122" width="18.140625" style="16" customWidth="1"/>
    <col min="5123" max="5123" width="30" style="16" customWidth="1"/>
    <col min="5124" max="5376" width="11.42578125" style="16"/>
    <col min="5377" max="5377" width="76.5703125" style="16" customWidth="1"/>
    <col min="5378" max="5378" width="18.140625" style="16" customWidth="1"/>
    <col min="5379" max="5379" width="30" style="16" customWidth="1"/>
    <col min="5380" max="5632" width="11.42578125" style="16"/>
    <col min="5633" max="5633" width="76.5703125" style="16" customWidth="1"/>
    <col min="5634" max="5634" width="18.140625" style="16" customWidth="1"/>
    <col min="5635" max="5635" width="30" style="16" customWidth="1"/>
    <col min="5636" max="5888" width="11.42578125" style="16"/>
    <col min="5889" max="5889" width="76.5703125" style="16" customWidth="1"/>
    <col min="5890" max="5890" width="18.140625" style="16" customWidth="1"/>
    <col min="5891" max="5891" width="30" style="16" customWidth="1"/>
    <col min="5892" max="6144" width="11.42578125" style="16"/>
    <col min="6145" max="6145" width="76.5703125" style="16" customWidth="1"/>
    <col min="6146" max="6146" width="18.140625" style="16" customWidth="1"/>
    <col min="6147" max="6147" width="30" style="16" customWidth="1"/>
    <col min="6148" max="6400" width="11.42578125" style="16"/>
    <col min="6401" max="6401" width="76.5703125" style="16" customWidth="1"/>
    <col min="6402" max="6402" width="18.140625" style="16" customWidth="1"/>
    <col min="6403" max="6403" width="30" style="16" customWidth="1"/>
    <col min="6404" max="6656" width="11.42578125" style="16"/>
    <col min="6657" max="6657" width="76.5703125" style="16" customWidth="1"/>
    <col min="6658" max="6658" width="18.140625" style="16" customWidth="1"/>
    <col min="6659" max="6659" width="30" style="16" customWidth="1"/>
    <col min="6660" max="6912" width="11.42578125" style="16"/>
    <col min="6913" max="6913" width="76.5703125" style="16" customWidth="1"/>
    <col min="6914" max="6914" width="18.140625" style="16" customWidth="1"/>
    <col min="6915" max="6915" width="30" style="16" customWidth="1"/>
    <col min="6916" max="7168" width="11.42578125" style="16"/>
    <col min="7169" max="7169" width="76.5703125" style="16" customWidth="1"/>
    <col min="7170" max="7170" width="18.140625" style="16" customWidth="1"/>
    <col min="7171" max="7171" width="30" style="16" customWidth="1"/>
    <col min="7172" max="7424" width="11.42578125" style="16"/>
    <col min="7425" max="7425" width="76.5703125" style="16" customWidth="1"/>
    <col min="7426" max="7426" width="18.140625" style="16" customWidth="1"/>
    <col min="7427" max="7427" width="30" style="16" customWidth="1"/>
    <col min="7428" max="7680" width="11.42578125" style="16"/>
    <col min="7681" max="7681" width="76.5703125" style="16" customWidth="1"/>
    <col min="7682" max="7682" width="18.140625" style="16" customWidth="1"/>
    <col min="7683" max="7683" width="30" style="16" customWidth="1"/>
    <col min="7684" max="7936" width="11.42578125" style="16"/>
    <col min="7937" max="7937" width="76.5703125" style="16" customWidth="1"/>
    <col min="7938" max="7938" width="18.140625" style="16" customWidth="1"/>
    <col min="7939" max="7939" width="30" style="16" customWidth="1"/>
    <col min="7940" max="8192" width="11.42578125" style="16"/>
    <col min="8193" max="8193" width="76.5703125" style="16" customWidth="1"/>
    <col min="8194" max="8194" width="18.140625" style="16" customWidth="1"/>
    <col min="8195" max="8195" width="30" style="16" customWidth="1"/>
    <col min="8196" max="8448" width="11.42578125" style="16"/>
    <col min="8449" max="8449" width="76.5703125" style="16" customWidth="1"/>
    <col min="8450" max="8450" width="18.140625" style="16" customWidth="1"/>
    <col min="8451" max="8451" width="30" style="16" customWidth="1"/>
    <col min="8452" max="8704" width="11.42578125" style="16"/>
    <col min="8705" max="8705" width="76.5703125" style="16" customWidth="1"/>
    <col min="8706" max="8706" width="18.140625" style="16" customWidth="1"/>
    <col min="8707" max="8707" width="30" style="16" customWidth="1"/>
    <col min="8708" max="8960" width="11.42578125" style="16"/>
    <col min="8961" max="8961" width="76.5703125" style="16" customWidth="1"/>
    <col min="8962" max="8962" width="18.140625" style="16" customWidth="1"/>
    <col min="8963" max="8963" width="30" style="16" customWidth="1"/>
    <col min="8964" max="9216" width="11.42578125" style="16"/>
    <col min="9217" max="9217" width="76.5703125" style="16" customWidth="1"/>
    <col min="9218" max="9218" width="18.140625" style="16" customWidth="1"/>
    <col min="9219" max="9219" width="30" style="16" customWidth="1"/>
    <col min="9220" max="9472" width="11.42578125" style="16"/>
    <col min="9473" max="9473" width="76.5703125" style="16" customWidth="1"/>
    <col min="9474" max="9474" width="18.140625" style="16" customWidth="1"/>
    <col min="9475" max="9475" width="30" style="16" customWidth="1"/>
    <col min="9476" max="9728" width="11.42578125" style="16"/>
    <col min="9729" max="9729" width="76.5703125" style="16" customWidth="1"/>
    <col min="9730" max="9730" width="18.140625" style="16" customWidth="1"/>
    <col min="9731" max="9731" width="30" style="16" customWidth="1"/>
    <col min="9732" max="9984" width="11.42578125" style="16"/>
    <col min="9985" max="9985" width="76.5703125" style="16" customWidth="1"/>
    <col min="9986" max="9986" width="18.140625" style="16" customWidth="1"/>
    <col min="9987" max="9987" width="30" style="16" customWidth="1"/>
    <col min="9988" max="10240" width="11.42578125" style="16"/>
    <col min="10241" max="10241" width="76.5703125" style="16" customWidth="1"/>
    <col min="10242" max="10242" width="18.140625" style="16" customWidth="1"/>
    <col min="10243" max="10243" width="30" style="16" customWidth="1"/>
    <col min="10244" max="10496" width="11.42578125" style="16"/>
    <col min="10497" max="10497" width="76.5703125" style="16" customWidth="1"/>
    <col min="10498" max="10498" width="18.140625" style="16" customWidth="1"/>
    <col min="10499" max="10499" width="30" style="16" customWidth="1"/>
    <col min="10500" max="10752" width="11.42578125" style="16"/>
    <col min="10753" max="10753" width="76.5703125" style="16" customWidth="1"/>
    <col min="10754" max="10754" width="18.140625" style="16" customWidth="1"/>
    <col min="10755" max="10755" width="30" style="16" customWidth="1"/>
    <col min="10756" max="11008" width="11.42578125" style="16"/>
    <col min="11009" max="11009" width="76.5703125" style="16" customWidth="1"/>
    <col min="11010" max="11010" width="18.140625" style="16" customWidth="1"/>
    <col min="11011" max="11011" width="30" style="16" customWidth="1"/>
    <col min="11012" max="11264" width="11.42578125" style="16"/>
    <col min="11265" max="11265" width="76.5703125" style="16" customWidth="1"/>
    <col min="11266" max="11266" width="18.140625" style="16" customWidth="1"/>
    <col min="11267" max="11267" width="30" style="16" customWidth="1"/>
    <col min="11268" max="11520" width="11.42578125" style="16"/>
    <col min="11521" max="11521" width="76.5703125" style="16" customWidth="1"/>
    <col min="11522" max="11522" width="18.140625" style="16" customWidth="1"/>
    <col min="11523" max="11523" width="30" style="16" customWidth="1"/>
    <col min="11524" max="11776" width="11.42578125" style="16"/>
    <col min="11777" max="11777" width="76.5703125" style="16" customWidth="1"/>
    <col min="11778" max="11778" width="18.140625" style="16" customWidth="1"/>
    <col min="11779" max="11779" width="30" style="16" customWidth="1"/>
    <col min="11780" max="12032" width="11.42578125" style="16"/>
    <col min="12033" max="12033" width="76.5703125" style="16" customWidth="1"/>
    <col min="12034" max="12034" width="18.140625" style="16" customWidth="1"/>
    <col min="12035" max="12035" width="30" style="16" customWidth="1"/>
    <col min="12036" max="12288" width="11.42578125" style="16"/>
    <col min="12289" max="12289" width="76.5703125" style="16" customWidth="1"/>
    <col min="12290" max="12290" width="18.140625" style="16" customWidth="1"/>
    <col min="12291" max="12291" width="30" style="16" customWidth="1"/>
    <col min="12292" max="12544" width="11.42578125" style="16"/>
    <col min="12545" max="12545" width="76.5703125" style="16" customWidth="1"/>
    <col min="12546" max="12546" width="18.140625" style="16" customWidth="1"/>
    <col min="12547" max="12547" width="30" style="16" customWidth="1"/>
    <col min="12548" max="12800" width="11.42578125" style="16"/>
    <col min="12801" max="12801" width="76.5703125" style="16" customWidth="1"/>
    <col min="12802" max="12802" width="18.140625" style="16" customWidth="1"/>
    <col min="12803" max="12803" width="30" style="16" customWidth="1"/>
    <col min="12804" max="13056" width="11.42578125" style="16"/>
    <col min="13057" max="13057" width="76.5703125" style="16" customWidth="1"/>
    <col min="13058" max="13058" width="18.140625" style="16" customWidth="1"/>
    <col min="13059" max="13059" width="30" style="16" customWidth="1"/>
    <col min="13060" max="13312" width="11.42578125" style="16"/>
    <col min="13313" max="13313" width="76.5703125" style="16" customWidth="1"/>
    <col min="13314" max="13314" width="18.140625" style="16" customWidth="1"/>
    <col min="13315" max="13315" width="30" style="16" customWidth="1"/>
    <col min="13316" max="13568" width="11.42578125" style="16"/>
    <col min="13569" max="13569" width="76.5703125" style="16" customWidth="1"/>
    <col min="13570" max="13570" width="18.140625" style="16" customWidth="1"/>
    <col min="13571" max="13571" width="30" style="16" customWidth="1"/>
    <col min="13572" max="13824" width="11.42578125" style="16"/>
    <col min="13825" max="13825" width="76.5703125" style="16" customWidth="1"/>
    <col min="13826" max="13826" width="18.140625" style="16" customWidth="1"/>
    <col min="13827" max="13827" width="30" style="16" customWidth="1"/>
    <col min="13828" max="14080" width="11.42578125" style="16"/>
    <col min="14081" max="14081" width="76.5703125" style="16" customWidth="1"/>
    <col min="14082" max="14082" width="18.140625" style="16" customWidth="1"/>
    <col min="14083" max="14083" width="30" style="16" customWidth="1"/>
    <col min="14084" max="14336" width="11.42578125" style="16"/>
    <col min="14337" max="14337" width="76.5703125" style="16" customWidth="1"/>
    <col min="14338" max="14338" width="18.140625" style="16" customWidth="1"/>
    <col min="14339" max="14339" width="30" style="16" customWidth="1"/>
    <col min="14340" max="14592" width="11.42578125" style="16"/>
    <col min="14593" max="14593" width="76.5703125" style="16" customWidth="1"/>
    <col min="14594" max="14594" width="18.140625" style="16" customWidth="1"/>
    <col min="14595" max="14595" width="30" style="16" customWidth="1"/>
    <col min="14596" max="14848" width="11.42578125" style="16"/>
    <col min="14849" max="14849" width="76.5703125" style="16" customWidth="1"/>
    <col min="14850" max="14850" width="18.140625" style="16" customWidth="1"/>
    <col min="14851" max="14851" width="30" style="16" customWidth="1"/>
    <col min="14852" max="15104" width="11.42578125" style="16"/>
    <col min="15105" max="15105" width="76.5703125" style="16" customWidth="1"/>
    <col min="15106" max="15106" width="18.140625" style="16" customWidth="1"/>
    <col min="15107" max="15107" width="30" style="16" customWidth="1"/>
    <col min="15108" max="15360" width="11.42578125" style="16"/>
    <col min="15361" max="15361" width="76.5703125" style="16" customWidth="1"/>
    <col min="15362" max="15362" width="18.140625" style="16" customWidth="1"/>
    <col min="15363" max="15363" width="30" style="16" customWidth="1"/>
    <col min="15364" max="15616" width="11.42578125" style="16"/>
    <col min="15617" max="15617" width="76.5703125" style="16" customWidth="1"/>
    <col min="15618" max="15618" width="18.140625" style="16" customWidth="1"/>
    <col min="15619" max="15619" width="30" style="16" customWidth="1"/>
    <col min="15620" max="15872" width="11.42578125" style="16"/>
    <col min="15873" max="15873" width="76.5703125" style="16" customWidth="1"/>
    <col min="15874" max="15874" width="18.140625" style="16" customWidth="1"/>
    <col min="15875" max="15875" width="30" style="16" customWidth="1"/>
    <col min="15876" max="16128" width="11.42578125" style="16"/>
    <col min="16129" max="16129" width="76.5703125" style="16" customWidth="1"/>
    <col min="16130" max="16130" width="18.140625" style="16" customWidth="1"/>
    <col min="16131" max="16131" width="30" style="16" customWidth="1"/>
    <col min="16132" max="16384" width="11.42578125" style="16"/>
  </cols>
  <sheetData>
    <row r="1" spans="1:4">
      <c r="A1" s="62" t="s">
        <v>0</v>
      </c>
      <c r="B1" s="63"/>
      <c r="C1" s="64"/>
    </row>
    <row r="2" spans="1:4">
      <c r="A2" s="65" t="s">
        <v>291</v>
      </c>
      <c r="B2" s="54"/>
      <c r="C2" s="66"/>
    </row>
    <row r="3" spans="1:4">
      <c r="A3" s="67"/>
      <c r="B3" s="68"/>
      <c r="C3" s="69"/>
    </row>
    <row r="4" spans="1:4">
      <c r="A4" s="67"/>
      <c r="B4" s="68"/>
      <c r="C4" s="69"/>
    </row>
    <row r="5" spans="1:4" ht="87" customHeight="1">
      <c r="A5" s="70"/>
      <c r="B5" s="71"/>
      <c r="C5" s="72" t="s">
        <v>280</v>
      </c>
      <c r="D5" s="48"/>
    </row>
    <row r="6" spans="1:4" ht="21" customHeight="1">
      <c r="A6" s="120" t="s">
        <v>281</v>
      </c>
      <c r="B6" s="121"/>
      <c r="C6" s="122"/>
    </row>
    <row r="7" spans="1:4" ht="45">
      <c r="A7" s="73" t="s">
        <v>282</v>
      </c>
      <c r="B7" s="49" t="s">
        <v>292</v>
      </c>
      <c r="C7" s="74" t="s">
        <v>293</v>
      </c>
    </row>
    <row r="8" spans="1:4" s="56" customFormat="1" ht="15.75">
      <c r="A8" s="75" t="s">
        <v>294</v>
      </c>
      <c r="B8" s="55">
        <v>1</v>
      </c>
      <c r="C8" s="76">
        <v>80000</v>
      </c>
    </row>
    <row r="9" spans="1:4" s="56" customFormat="1" ht="15.75">
      <c r="A9" s="75" t="s">
        <v>294</v>
      </c>
      <c r="B9" s="55">
        <v>1</v>
      </c>
      <c r="C9" s="76">
        <v>516172</v>
      </c>
    </row>
    <row r="10" spans="1:4" s="56" customFormat="1" ht="15.75">
      <c r="A10" s="75" t="s">
        <v>294</v>
      </c>
      <c r="B10" s="55">
        <v>1</v>
      </c>
      <c r="C10" s="76">
        <v>516172</v>
      </c>
    </row>
    <row r="11" spans="1:4" s="56" customFormat="1" ht="15.75">
      <c r="A11" s="75" t="s">
        <v>294</v>
      </c>
      <c r="B11" s="55">
        <v>1</v>
      </c>
      <c r="C11" s="76">
        <v>516235</v>
      </c>
    </row>
    <row r="12" spans="1:4" s="56" customFormat="1" ht="15.75">
      <c r="A12" s="75" t="s">
        <v>294</v>
      </c>
      <c r="B12" s="55">
        <v>1</v>
      </c>
      <c r="C12" s="76">
        <v>516235</v>
      </c>
    </row>
    <row r="13" spans="1:4" s="56" customFormat="1" ht="15.75">
      <c r="A13" s="75" t="s">
        <v>294</v>
      </c>
      <c r="B13" s="55">
        <v>1</v>
      </c>
      <c r="C13" s="76">
        <v>1242000</v>
      </c>
    </row>
    <row r="14" spans="1:4" s="56" customFormat="1" ht="15.75">
      <c r="A14" s="75" t="s">
        <v>294</v>
      </c>
      <c r="B14" s="55">
        <v>1</v>
      </c>
      <c r="C14" s="76">
        <v>1242000</v>
      </c>
    </row>
    <row r="15" spans="1:4" s="56" customFormat="1" ht="15.75">
      <c r="A15" s="77" t="s">
        <v>294</v>
      </c>
      <c r="B15" s="55">
        <v>1</v>
      </c>
      <c r="C15" s="78">
        <v>500000</v>
      </c>
    </row>
    <row r="16" spans="1:4" s="56" customFormat="1" ht="15.75">
      <c r="A16" s="79" t="s">
        <v>295</v>
      </c>
      <c r="B16" s="55">
        <v>1</v>
      </c>
      <c r="C16" s="76">
        <v>27263.74</v>
      </c>
    </row>
    <row r="17" spans="1:3" s="56" customFormat="1" ht="15.75">
      <c r="A17" s="79" t="s">
        <v>296</v>
      </c>
      <c r="B17" s="55">
        <v>1</v>
      </c>
      <c r="C17" s="76">
        <v>39539.64</v>
      </c>
    </row>
    <row r="18" spans="1:3" s="56" customFormat="1" ht="15.75">
      <c r="A18" s="79" t="s">
        <v>296</v>
      </c>
      <c r="B18" s="55">
        <v>1</v>
      </c>
      <c r="C18" s="76">
        <v>39539.64</v>
      </c>
    </row>
    <row r="19" spans="1:3" s="56" customFormat="1" ht="15.75">
      <c r="A19" s="79" t="s">
        <v>296</v>
      </c>
      <c r="B19" s="55">
        <v>1</v>
      </c>
      <c r="C19" s="76">
        <v>39539.64</v>
      </c>
    </row>
    <row r="20" spans="1:3" s="56" customFormat="1" ht="15.75">
      <c r="A20" s="79" t="s">
        <v>297</v>
      </c>
      <c r="B20" s="55">
        <v>1</v>
      </c>
      <c r="C20" s="76">
        <v>6124670</v>
      </c>
    </row>
    <row r="21" spans="1:3" s="56" customFormat="1" ht="15.75">
      <c r="A21" s="80" t="s">
        <v>298</v>
      </c>
      <c r="B21" s="55">
        <v>1</v>
      </c>
      <c r="C21" s="76">
        <v>23575</v>
      </c>
    </row>
    <row r="22" spans="1:3" s="56" customFormat="1" ht="15.75">
      <c r="A22" s="80" t="s">
        <v>298</v>
      </c>
      <c r="B22" s="55">
        <v>1</v>
      </c>
      <c r="C22" s="76">
        <v>23575</v>
      </c>
    </row>
    <row r="23" spans="1:3" s="56" customFormat="1" ht="15.75">
      <c r="A23" s="80" t="s">
        <v>298</v>
      </c>
      <c r="B23" s="55">
        <v>1</v>
      </c>
      <c r="C23" s="76">
        <v>23575</v>
      </c>
    </row>
    <row r="24" spans="1:3" s="56" customFormat="1" ht="15.75">
      <c r="A24" s="80" t="s">
        <v>298</v>
      </c>
      <c r="B24" s="55">
        <v>1</v>
      </c>
      <c r="C24" s="76">
        <v>23575</v>
      </c>
    </row>
    <row r="25" spans="1:3" s="56" customFormat="1" ht="15.75">
      <c r="A25" s="80" t="s">
        <v>299</v>
      </c>
      <c r="B25" s="55">
        <v>1</v>
      </c>
      <c r="C25" s="76">
        <v>270082.09999999998</v>
      </c>
    </row>
    <row r="26" spans="1:3" s="56" customFormat="1" ht="15.75">
      <c r="A26" s="80" t="s">
        <v>299</v>
      </c>
      <c r="B26" s="55">
        <v>1</v>
      </c>
      <c r="C26" s="76">
        <v>270082.09999999998</v>
      </c>
    </row>
    <row r="27" spans="1:3" s="56" customFormat="1" ht="15.75">
      <c r="A27" s="80" t="s">
        <v>300</v>
      </c>
      <c r="B27" s="55">
        <v>1</v>
      </c>
      <c r="C27" s="76">
        <v>22866</v>
      </c>
    </row>
    <row r="28" spans="1:3" s="56" customFormat="1" ht="15.75">
      <c r="A28" s="80" t="s">
        <v>300</v>
      </c>
      <c r="B28" s="55">
        <v>1</v>
      </c>
      <c r="C28" s="76">
        <v>23900</v>
      </c>
    </row>
    <row r="29" spans="1:3" s="56" customFormat="1" ht="15.75">
      <c r="A29" s="80" t="s">
        <v>300</v>
      </c>
      <c r="B29" s="55">
        <v>1</v>
      </c>
      <c r="C29" s="76">
        <v>23900</v>
      </c>
    </row>
    <row r="30" spans="1:3" s="56" customFormat="1" ht="15.75">
      <c r="A30" s="80" t="s">
        <v>300</v>
      </c>
      <c r="B30" s="55">
        <v>1</v>
      </c>
      <c r="C30" s="76">
        <v>23900</v>
      </c>
    </row>
    <row r="31" spans="1:3" s="56" customFormat="1" ht="15.75">
      <c r="A31" s="80" t="s">
        <v>300</v>
      </c>
      <c r="B31" s="55">
        <v>1</v>
      </c>
      <c r="C31" s="76">
        <v>57161.66</v>
      </c>
    </row>
    <row r="32" spans="1:3" s="56" customFormat="1" ht="15.75">
      <c r="A32" s="80" t="s">
        <v>300</v>
      </c>
      <c r="B32" s="55">
        <v>1</v>
      </c>
      <c r="C32" s="76">
        <v>57161.66</v>
      </c>
    </row>
    <row r="33" spans="1:3" s="56" customFormat="1" ht="15.75">
      <c r="A33" s="80" t="s">
        <v>300</v>
      </c>
      <c r="B33" s="55">
        <v>1</v>
      </c>
      <c r="C33" s="76">
        <v>57161.66</v>
      </c>
    </row>
    <row r="34" spans="1:3" s="56" customFormat="1" ht="15.75">
      <c r="A34" s="80" t="s">
        <v>300</v>
      </c>
      <c r="B34" s="55">
        <v>1</v>
      </c>
      <c r="C34" s="76">
        <v>23560</v>
      </c>
    </row>
    <row r="35" spans="1:3" s="56" customFormat="1" ht="15.75">
      <c r="A35" s="80" t="s">
        <v>300</v>
      </c>
      <c r="B35" s="55">
        <v>1</v>
      </c>
      <c r="C35" s="76">
        <v>56400</v>
      </c>
    </row>
    <row r="36" spans="1:3" s="56" customFormat="1" ht="15.75">
      <c r="A36" s="80" t="s">
        <v>300</v>
      </c>
      <c r="B36" s="55">
        <v>1</v>
      </c>
      <c r="C36" s="76">
        <v>56400</v>
      </c>
    </row>
    <row r="37" spans="1:3" s="56" customFormat="1" ht="15.75">
      <c r="A37" s="80" t="s">
        <v>300</v>
      </c>
      <c r="B37" s="55">
        <v>1</v>
      </c>
      <c r="C37" s="76">
        <v>48900</v>
      </c>
    </row>
    <row r="38" spans="1:3" s="56" customFormat="1" ht="15.75">
      <c r="A38" s="80" t="s">
        <v>300</v>
      </c>
      <c r="B38" s="55">
        <v>1</v>
      </c>
      <c r="C38" s="76">
        <v>48900</v>
      </c>
    </row>
    <row r="39" spans="1:3" s="56" customFormat="1" ht="15.75">
      <c r="A39" s="80" t="s">
        <v>300</v>
      </c>
      <c r="B39" s="55">
        <v>1</v>
      </c>
      <c r="C39" s="76">
        <v>101268</v>
      </c>
    </row>
    <row r="40" spans="1:3" s="56" customFormat="1" ht="15.75">
      <c r="A40" s="80" t="s">
        <v>300</v>
      </c>
      <c r="B40" s="55">
        <v>1</v>
      </c>
      <c r="C40" s="76">
        <v>108000</v>
      </c>
    </row>
    <row r="41" spans="1:3" s="56" customFormat="1" ht="15.75">
      <c r="A41" s="80" t="s">
        <v>301</v>
      </c>
      <c r="B41" s="55">
        <v>1</v>
      </c>
      <c r="C41" s="76">
        <v>31498.5</v>
      </c>
    </row>
    <row r="42" spans="1:3" s="56" customFormat="1" ht="15.75">
      <c r="A42" s="81" t="s">
        <v>301</v>
      </c>
      <c r="B42" s="55">
        <v>1</v>
      </c>
      <c r="C42" s="76">
        <v>44080</v>
      </c>
    </row>
    <row r="43" spans="1:3" s="56" customFormat="1" ht="15.75">
      <c r="A43" s="81" t="s">
        <v>301</v>
      </c>
      <c r="B43" s="55">
        <v>1</v>
      </c>
      <c r="C43" s="76">
        <v>44080</v>
      </c>
    </row>
    <row r="44" spans="1:3" s="56" customFormat="1" ht="15.75">
      <c r="A44" s="80" t="s">
        <v>301</v>
      </c>
      <c r="B44" s="55">
        <v>1</v>
      </c>
      <c r="C44" s="76">
        <v>27945</v>
      </c>
    </row>
    <row r="45" spans="1:3" s="56" customFormat="1" ht="15.75">
      <c r="A45" s="79" t="s">
        <v>302</v>
      </c>
      <c r="B45" s="55">
        <v>1</v>
      </c>
      <c r="C45" s="76">
        <v>28420</v>
      </c>
    </row>
    <row r="46" spans="1:3" s="56" customFormat="1" ht="15.75">
      <c r="A46" s="80" t="s">
        <v>303</v>
      </c>
      <c r="B46" s="55">
        <v>1</v>
      </c>
      <c r="C46" s="76">
        <v>345000</v>
      </c>
    </row>
    <row r="47" spans="1:3" s="56" customFormat="1" ht="15.75">
      <c r="A47" s="80" t="s">
        <v>304</v>
      </c>
      <c r="B47" s="55">
        <v>1</v>
      </c>
      <c r="C47" s="76">
        <v>24120</v>
      </c>
    </row>
    <row r="48" spans="1:3" s="56" customFormat="1" ht="15.75">
      <c r="A48" s="80" t="s">
        <v>305</v>
      </c>
      <c r="B48" s="55">
        <v>1</v>
      </c>
      <c r="C48" s="76">
        <v>21280</v>
      </c>
    </row>
    <row r="49" spans="1:3" s="56" customFormat="1" ht="15.75">
      <c r="A49" s="80" t="s">
        <v>305</v>
      </c>
      <c r="B49" s="55">
        <v>1</v>
      </c>
      <c r="C49" s="76">
        <v>21280</v>
      </c>
    </row>
    <row r="50" spans="1:3" s="56" customFormat="1" ht="15.75">
      <c r="A50" s="80" t="s">
        <v>305</v>
      </c>
      <c r="B50" s="55">
        <v>1</v>
      </c>
      <c r="C50" s="76">
        <v>34500</v>
      </c>
    </row>
    <row r="51" spans="1:3" s="56" customFormat="1" ht="15.75">
      <c r="A51" s="80" t="s">
        <v>305</v>
      </c>
      <c r="B51" s="55">
        <v>1</v>
      </c>
      <c r="C51" s="76">
        <v>27193.51</v>
      </c>
    </row>
    <row r="52" spans="1:3" s="56" customFormat="1" ht="15.75">
      <c r="A52" s="80" t="s">
        <v>306</v>
      </c>
      <c r="B52" s="55">
        <v>1</v>
      </c>
      <c r="C52" s="76">
        <v>71500</v>
      </c>
    </row>
    <row r="53" spans="1:3" s="56" customFormat="1" ht="15.75">
      <c r="A53" s="80" t="s">
        <v>306</v>
      </c>
      <c r="B53" s="55">
        <v>1</v>
      </c>
      <c r="C53" s="76">
        <v>80390</v>
      </c>
    </row>
    <row r="54" spans="1:3" s="56" customFormat="1" ht="15.75">
      <c r="A54" s="80" t="s">
        <v>306</v>
      </c>
      <c r="B54" s="55">
        <v>1</v>
      </c>
      <c r="C54" s="76">
        <v>80390</v>
      </c>
    </row>
    <row r="55" spans="1:3" s="56" customFormat="1" ht="15.75">
      <c r="A55" s="80" t="s">
        <v>306</v>
      </c>
      <c r="B55" s="55">
        <v>1</v>
      </c>
      <c r="C55" s="76">
        <v>84000</v>
      </c>
    </row>
    <row r="56" spans="1:3" s="56" customFormat="1" ht="15.75">
      <c r="A56" s="80" t="s">
        <v>306</v>
      </c>
      <c r="B56" s="55">
        <v>1</v>
      </c>
      <c r="C56" s="76">
        <v>97999.99</v>
      </c>
    </row>
    <row r="57" spans="1:3" s="56" customFormat="1" ht="15.75">
      <c r="A57" s="80" t="s">
        <v>306</v>
      </c>
      <c r="B57" s="55">
        <v>1</v>
      </c>
      <c r="C57" s="76">
        <v>97999.99</v>
      </c>
    </row>
    <row r="58" spans="1:3" s="56" customFormat="1" ht="15.75">
      <c r="A58" s="80" t="s">
        <v>306</v>
      </c>
      <c r="B58" s="55">
        <v>1</v>
      </c>
      <c r="C58" s="76">
        <v>97999.99</v>
      </c>
    </row>
    <row r="59" spans="1:3" s="56" customFormat="1" ht="15.75">
      <c r="A59" s="80" t="s">
        <v>306</v>
      </c>
      <c r="B59" s="55">
        <v>1</v>
      </c>
      <c r="C59" s="76">
        <v>82820</v>
      </c>
    </row>
    <row r="60" spans="1:3" s="56" customFormat="1" ht="15.75">
      <c r="A60" s="80" t="s">
        <v>306</v>
      </c>
      <c r="B60" s="55">
        <v>1</v>
      </c>
      <c r="C60" s="76">
        <v>82820</v>
      </c>
    </row>
    <row r="61" spans="1:3" s="56" customFormat="1" ht="15.75">
      <c r="A61" s="80" t="s">
        <v>306</v>
      </c>
      <c r="B61" s="55">
        <v>1</v>
      </c>
      <c r="C61" s="76">
        <v>101699.99</v>
      </c>
    </row>
    <row r="62" spans="1:3" s="56" customFormat="1" ht="15.75">
      <c r="A62" s="80" t="s">
        <v>306</v>
      </c>
      <c r="B62" s="55">
        <v>1</v>
      </c>
      <c r="C62" s="76">
        <v>31500</v>
      </c>
    </row>
    <row r="63" spans="1:3" s="56" customFormat="1" ht="15.75">
      <c r="A63" s="80" t="s">
        <v>306</v>
      </c>
      <c r="B63" s="55">
        <v>1</v>
      </c>
      <c r="C63" s="76">
        <v>125350</v>
      </c>
    </row>
    <row r="64" spans="1:3" s="56" customFormat="1" ht="15.75">
      <c r="A64" s="80" t="s">
        <v>306</v>
      </c>
      <c r="B64" s="55">
        <v>1</v>
      </c>
      <c r="C64" s="76">
        <v>78990.05</v>
      </c>
    </row>
    <row r="65" spans="1:3" s="56" customFormat="1" ht="15.75">
      <c r="A65" s="80" t="s">
        <v>306</v>
      </c>
      <c r="B65" s="55">
        <v>1</v>
      </c>
      <c r="C65" s="76">
        <v>97000</v>
      </c>
    </row>
    <row r="66" spans="1:3" s="56" customFormat="1" ht="15.75">
      <c r="A66" s="80" t="s">
        <v>306</v>
      </c>
      <c r="B66" s="55">
        <v>1</v>
      </c>
      <c r="C66" s="76">
        <v>94990</v>
      </c>
    </row>
    <row r="67" spans="1:3" s="56" customFormat="1" ht="15.75">
      <c r="A67" s="80" t="s">
        <v>306</v>
      </c>
      <c r="B67" s="55">
        <v>1</v>
      </c>
      <c r="C67" s="76">
        <v>94990</v>
      </c>
    </row>
    <row r="68" spans="1:3" s="56" customFormat="1" ht="15.75">
      <c r="A68" s="80" t="s">
        <v>306</v>
      </c>
      <c r="B68" s="55">
        <v>1</v>
      </c>
      <c r="C68" s="76">
        <v>94990</v>
      </c>
    </row>
    <row r="69" spans="1:3" s="56" customFormat="1" ht="15.75">
      <c r="A69" s="80" t="s">
        <v>306</v>
      </c>
      <c r="B69" s="55">
        <v>1</v>
      </c>
      <c r="C69" s="76">
        <v>94990</v>
      </c>
    </row>
    <row r="70" spans="1:3" s="56" customFormat="1" ht="15.75">
      <c r="A70" s="80" t="s">
        <v>306</v>
      </c>
      <c r="B70" s="55">
        <v>1</v>
      </c>
      <c r="C70" s="76">
        <v>94990</v>
      </c>
    </row>
    <row r="71" spans="1:3" s="56" customFormat="1" ht="15.75">
      <c r="A71" s="80" t="s">
        <v>306</v>
      </c>
      <c r="B71" s="55">
        <v>1</v>
      </c>
      <c r="C71" s="76">
        <v>92990</v>
      </c>
    </row>
    <row r="72" spans="1:3" s="56" customFormat="1" ht="15.75">
      <c r="A72" s="80" t="s">
        <v>306</v>
      </c>
      <c r="B72" s="55">
        <v>1</v>
      </c>
      <c r="C72" s="76">
        <v>92990</v>
      </c>
    </row>
    <row r="73" spans="1:3" s="56" customFormat="1" ht="15.75">
      <c r="A73" s="80" t="s">
        <v>306</v>
      </c>
      <c r="B73" s="55">
        <v>1</v>
      </c>
      <c r="C73" s="76">
        <v>102144.15</v>
      </c>
    </row>
    <row r="74" spans="1:3" s="56" customFormat="1" ht="15.75">
      <c r="A74" s="80" t="s">
        <v>306</v>
      </c>
      <c r="B74" s="55">
        <v>1</v>
      </c>
      <c r="C74" s="76">
        <v>102144.15</v>
      </c>
    </row>
    <row r="75" spans="1:3" s="56" customFormat="1" ht="15.75">
      <c r="A75" s="80" t="s">
        <v>306</v>
      </c>
      <c r="B75" s="55">
        <v>1</v>
      </c>
      <c r="C75" s="76">
        <v>102144.15</v>
      </c>
    </row>
    <row r="76" spans="1:3" s="56" customFormat="1" ht="15.75">
      <c r="A76" s="80" t="s">
        <v>306</v>
      </c>
      <c r="B76" s="55">
        <v>1</v>
      </c>
      <c r="C76" s="76">
        <v>102144.15</v>
      </c>
    </row>
    <row r="77" spans="1:3" s="56" customFormat="1" ht="15.75">
      <c r="A77" s="80" t="s">
        <v>306</v>
      </c>
      <c r="B77" s="55">
        <v>1</v>
      </c>
      <c r="C77" s="76">
        <v>102144.15</v>
      </c>
    </row>
    <row r="78" spans="1:3" s="56" customFormat="1" ht="15.75">
      <c r="A78" s="80" t="s">
        <v>306</v>
      </c>
      <c r="B78" s="55">
        <v>1</v>
      </c>
      <c r="C78" s="76">
        <v>102144.15</v>
      </c>
    </row>
    <row r="79" spans="1:3" s="56" customFormat="1" ht="15.75">
      <c r="A79" s="80" t="s">
        <v>306</v>
      </c>
      <c r="B79" s="55">
        <v>1</v>
      </c>
      <c r="C79" s="76">
        <v>102144.15</v>
      </c>
    </row>
    <row r="80" spans="1:3" s="56" customFormat="1" ht="15.75">
      <c r="A80" s="80" t="s">
        <v>306</v>
      </c>
      <c r="B80" s="55">
        <v>1</v>
      </c>
      <c r="C80" s="76">
        <v>102144.15</v>
      </c>
    </row>
    <row r="81" spans="1:3" s="56" customFormat="1" ht="15.75">
      <c r="A81" s="80" t="s">
        <v>306</v>
      </c>
      <c r="B81" s="55">
        <v>1</v>
      </c>
      <c r="C81" s="76">
        <v>107536.5</v>
      </c>
    </row>
    <row r="82" spans="1:3" s="56" customFormat="1" ht="15.75">
      <c r="A82" s="80" t="s">
        <v>306</v>
      </c>
      <c r="B82" s="55">
        <v>1</v>
      </c>
      <c r="C82" s="76">
        <v>107536.5</v>
      </c>
    </row>
    <row r="83" spans="1:3" s="56" customFormat="1" ht="15.75">
      <c r="A83" s="80" t="s">
        <v>306</v>
      </c>
      <c r="B83" s="55">
        <v>1</v>
      </c>
      <c r="C83" s="76">
        <v>107536.5</v>
      </c>
    </row>
    <row r="84" spans="1:3" s="56" customFormat="1" ht="15.75">
      <c r="A84" s="80" t="s">
        <v>306</v>
      </c>
      <c r="B84" s="55">
        <v>1</v>
      </c>
      <c r="C84" s="76">
        <v>107536.5</v>
      </c>
    </row>
    <row r="85" spans="1:3" s="56" customFormat="1" ht="15.75">
      <c r="A85" s="80" t="s">
        <v>306</v>
      </c>
      <c r="B85" s="55">
        <v>1</v>
      </c>
      <c r="C85" s="76">
        <v>107536.5</v>
      </c>
    </row>
    <row r="86" spans="1:3" s="56" customFormat="1" ht="15.75">
      <c r="A86" s="80" t="s">
        <v>306</v>
      </c>
      <c r="B86" s="55">
        <v>1</v>
      </c>
      <c r="C86" s="76">
        <v>107536.5</v>
      </c>
    </row>
    <row r="87" spans="1:3" s="56" customFormat="1" ht="15.75">
      <c r="A87" s="80" t="s">
        <v>306</v>
      </c>
      <c r="B87" s="55">
        <v>1</v>
      </c>
      <c r="C87" s="76">
        <v>107536.5</v>
      </c>
    </row>
    <row r="88" spans="1:3" s="56" customFormat="1" ht="15.75">
      <c r="A88" s="80" t="s">
        <v>306</v>
      </c>
      <c r="B88" s="55">
        <v>1</v>
      </c>
      <c r="C88" s="76">
        <v>107536.5</v>
      </c>
    </row>
    <row r="89" spans="1:3" s="56" customFormat="1" ht="15.75">
      <c r="A89" s="80" t="s">
        <v>306</v>
      </c>
      <c r="B89" s="55">
        <v>1</v>
      </c>
      <c r="C89" s="76">
        <v>107536.5</v>
      </c>
    </row>
    <row r="90" spans="1:3" s="56" customFormat="1" ht="15.75">
      <c r="A90" s="80" t="s">
        <v>306</v>
      </c>
      <c r="B90" s="55">
        <v>1</v>
      </c>
      <c r="C90" s="76">
        <v>107536.5</v>
      </c>
    </row>
    <row r="91" spans="1:3" s="56" customFormat="1" ht="15.75">
      <c r="A91" s="80" t="s">
        <v>306</v>
      </c>
      <c r="B91" s="55">
        <v>1</v>
      </c>
      <c r="C91" s="76">
        <v>107536.5</v>
      </c>
    </row>
    <row r="92" spans="1:3" s="56" customFormat="1" ht="15.75">
      <c r="A92" s="80" t="s">
        <v>306</v>
      </c>
      <c r="B92" s="55">
        <v>1</v>
      </c>
      <c r="C92" s="76">
        <v>107536.5</v>
      </c>
    </row>
    <row r="93" spans="1:3" s="56" customFormat="1" ht="15.75">
      <c r="A93" s="80" t="s">
        <v>306</v>
      </c>
      <c r="B93" s="55">
        <v>1</v>
      </c>
      <c r="C93" s="76">
        <v>107536.5</v>
      </c>
    </row>
    <row r="94" spans="1:3" s="56" customFormat="1" ht="15.75">
      <c r="A94" s="80" t="s">
        <v>306</v>
      </c>
      <c r="B94" s="55">
        <v>1</v>
      </c>
      <c r="C94" s="76">
        <v>107536.5</v>
      </c>
    </row>
    <row r="95" spans="1:3" s="56" customFormat="1" ht="15.75">
      <c r="A95" s="80" t="s">
        <v>306</v>
      </c>
      <c r="B95" s="55">
        <v>1</v>
      </c>
      <c r="C95" s="76">
        <v>107536.5</v>
      </c>
    </row>
    <row r="96" spans="1:3" s="56" customFormat="1" ht="15.75">
      <c r="A96" s="80" t="s">
        <v>306</v>
      </c>
      <c r="B96" s="55">
        <v>1</v>
      </c>
      <c r="C96" s="76">
        <v>107536.5</v>
      </c>
    </row>
    <row r="97" spans="1:3" s="56" customFormat="1" ht="15.75">
      <c r="A97" s="80" t="s">
        <v>306</v>
      </c>
      <c r="B97" s="55">
        <v>1</v>
      </c>
      <c r="C97" s="76">
        <v>107536.5</v>
      </c>
    </row>
    <row r="98" spans="1:3" s="56" customFormat="1" ht="15.75">
      <c r="A98" s="80" t="s">
        <v>306</v>
      </c>
      <c r="B98" s="55">
        <v>1</v>
      </c>
      <c r="C98" s="76">
        <v>107536.5</v>
      </c>
    </row>
    <row r="99" spans="1:3" s="56" customFormat="1" ht="15.75">
      <c r="A99" s="80" t="s">
        <v>306</v>
      </c>
      <c r="B99" s="55">
        <v>1</v>
      </c>
      <c r="C99" s="76">
        <v>107536.5</v>
      </c>
    </row>
    <row r="100" spans="1:3" s="56" customFormat="1" ht="15.75">
      <c r="A100" s="80" t="s">
        <v>306</v>
      </c>
      <c r="B100" s="55">
        <v>1</v>
      </c>
      <c r="C100" s="76">
        <v>107536.5</v>
      </c>
    </row>
    <row r="101" spans="1:3" s="56" customFormat="1" ht="15.75">
      <c r="A101" s="80" t="s">
        <v>306</v>
      </c>
      <c r="B101" s="55">
        <v>1</v>
      </c>
      <c r="C101" s="76">
        <v>132918</v>
      </c>
    </row>
    <row r="102" spans="1:3" s="56" customFormat="1" ht="15.75">
      <c r="A102" s="80" t="s">
        <v>306</v>
      </c>
      <c r="B102" s="55">
        <v>1</v>
      </c>
      <c r="C102" s="76">
        <v>132918</v>
      </c>
    </row>
    <row r="103" spans="1:3" s="56" customFormat="1" ht="15.75">
      <c r="A103" s="80" t="s">
        <v>306</v>
      </c>
      <c r="B103" s="55">
        <v>1</v>
      </c>
      <c r="C103" s="76">
        <v>132918</v>
      </c>
    </row>
    <row r="104" spans="1:3" s="56" customFormat="1" ht="15.75">
      <c r="A104" s="80" t="s">
        <v>306</v>
      </c>
      <c r="B104" s="55">
        <v>1</v>
      </c>
      <c r="C104" s="76">
        <v>132918</v>
      </c>
    </row>
    <row r="105" spans="1:3" s="56" customFormat="1" ht="15.75">
      <c r="A105" s="80" t="s">
        <v>306</v>
      </c>
      <c r="B105" s="55">
        <v>1</v>
      </c>
      <c r="C105" s="76">
        <v>178500</v>
      </c>
    </row>
    <row r="106" spans="1:3" s="56" customFormat="1" ht="15.75">
      <c r="A106" s="81" t="s">
        <v>306</v>
      </c>
      <c r="B106" s="55">
        <v>1</v>
      </c>
      <c r="C106" s="76">
        <v>128226.4</v>
      </c>
    </row>
    <row r="107" spans="1:3" s="56" customFormat="1" ht="15.75">
      <c r="A107" s="81" t="s">
        <v>306</v>
      </c>
      <c r="B107" s="55">
        <v>1</v>
      </c>
      <c r="C107" s="76">
        <v>128226.4</v>
      </c>
    </row>
    <row r="108" spans="1:3" s="56" customFormat="1" ht="15.75">
      <c r="A108" s="75" t="s">
        <v>307</v>
      </c>
      <c r="B108" s="55">
        <v>1</v>
      </c>
      <c r="C108" s="76">
        <v>333500</v>
      </c>
    </row>
    <row r="109" spans="1:3" s="56" customFormat="1" ht="15.75">
      <c r="A109" s="75" t="s">
        <v>307</v>
      </c>
      <c r="B109" s="55">
        <v>1</v>
      </c>
      <c r="C109" s="76">
        <v>333500</v>
      </c>
    </row>
    <row r="110" spans="1:3" s="56" customFormat="1" ht="15.75">
      <c r="A110" s="81" t="s">
        <v>308</v>
      </c>
      <c r="B110" s="55">
        <v>1</v>
      </c>
      <c r="C110" s="76">
        <v>302644</v>
      </c>
    </row>
    <row r="111" spans="1:3" s="56" customFormat="1" ht="15.75">
      <c r="A111" s="81" t="s">
        <v>308</v>
      </c>
      <c r="B111" s="55">
        <v>1</v>
      </c>
      <c r="C111" s="76">
        <v>302644</v>
      </c>
    </row>
    <row r="112" spans="1:3" s="56" customFormat="1" ht="15.75">
      <c r="A112" s="81" t="s">
        <v>308</v>
      </c>
      <c r="B112" s="55">
        <v>1</v>
      </c>
      <c r="C112" s="76">
        <v>302644</v>
      </c>
    </row>
    <row r="113" spans="1:3" s="56" customFormat="1" ht="15.75">
      <c r="A113" s="81" t="s">
        <v>308</v>
      </c>
      <c r="B113" s="55">
        <v>1</v>
      </c>
      <c r="C113" s="76">
        <v>302644</v>
      </c>
    </row>
    <row r="114" spans="1:3" s="56" customFormat="1" ht="15.75">
      <c r="A114" s="81" t="s">
        <v>308</v>
      </c>
      <c r="B114" s="55">
        <v>1</v>
      </c>
      <c r="C114" s="76">
        <v>302644</v>
      </c>
    </row>
    <row r="115" spans="1:3" s="56" customFormat="1" ht="15.75">
      <c r="A115" s="81" t="s">
        <v>308</v>
      </c>
      <c r="B115" s="55">
        <v>1</v>
      </c>
      <c r="C115" s="76">
        <v>302644</v>
      </c>
    </row>
    <row r="116" spans="1:3" s="56" customFormat="1" ht="15.75">
      <c r="A116" s="81" t="s">
        <v>308</v>
      </c>
      <c r="B116" s="55">
        <v>1</v>
      </c>
      <c r="C116" s="76">
        <v>302644</v>
      </c>
    </row>
    <row r="117" spans="1:3" s="56" customFormat="1" ht="15.75">
      <c r="A117" s="81" t="s">
        <v>308</v>
      </c>
      <c r="B117" s="55">
        <v>1</v>
      </c>
      <c r="C117" s="76">
        <v>302644</v>
      </c>
    </row>
    <row r="118" spans="1:3" s="56" customFormat="1" ht="15.75">
      <c r="A118" s="81" t="s">
        <v>308</v>
      </c>
      <c r="B118" s="55">
        <v>1</v>
      </c>
      <c r="C118" s="76">
        <v>302644</v>
      </c>
    </row>
    <row r="119" spans="1:3" s="56" customFormat="1" ht="15.75">
      <c r="A119" s="81" t="s">
        <v>308</v>
      </c>
      <c r="B119" s="55">
        <v>1</v>
      </c>
      <c r="C119" s="76">
        <v>302644</v>
      </c>
    </row>
    <row r="120" spans="1:3" s="56" customFormat="1" ht="15.75">
      <c r="A120" s="81" t="s">
        <v>308</v>
      </c>
      <c r="B120" s="55">
        <v>1</v>
      </c>
      <c r="C120" s="76">
        <v>302644</v>
      </c>
    </row>
    <row r="121" spans="1:3" s="56" customFormat="1" ht="15.75">
      <c r="A121" s="81" t="s">
        <v>308</v>
      </c>
      <c r="B121" s="55">
        <v>1</v>
      </c>
      <c r="C121" s="76">
        <v>302644</v>
      </c>
    </row>
    <row r="122" spans="1:3" s="56" customFormat="1" ht="15.75">
      <c r="A122" s="81" t="s">
        <v>308</v>
      </c>
      <c r="B122" s="55">
        <v>1</v>
      </c>
      <c r="C122" s="76">
        <v>302644</v>
      </c>
    </row>
    <row r="123" spans="1:3" s="56" customFormat="1" ht="15.75">
      <c r="A123" s="81" t="s">
        <v>308</v>
      </c>
      <c r="B123" s="55">
        <v>1</v>
      </c>
      <c r="C123" s="76">
        <v>302644</v>
      </c>
    </row>
    <row r="124" spans="1:3" s="56" customFormat="1" ht="15.75">
      <c r="A124" s="81" t="s">
        <v>308</v>
      </c>
      <c r="B124" s="55">
        <v>1</v>
      </c>
      <c r="C124" s="76">
        <v>302644</v>
      </c>
    </row>
    <row r="125" spans="1:3" s="56" customFormat="1" ht="15.75">
      <c r="A125" s="81" t="s">
        <v>308</v>
      </c>
      <c r="B125" s="55">
        <v>1</v>
      </c>
      <c r="C125" s="76">
        <v>302644</v>
      </c>
    </row>
    <row r="126" spans="1:3" s="56" customFormat="1" ht="15.75">
      <c r="A126" s="81" t="s">
        <v>308</v>
      </c>
      <c r="B126" s="55">
        <v>1</v>
      </c>
      <c r="C126" s="76">
        <v>302644</v>
      </c>
    </row>
    <row r="127" spans="1:3" s="56" customFormat="1" ht="15.75">
      <c r="A127" s="81" t="s">
        <v>308</v>
      </c>
      <c r="B127" s="55">
        <v>1</v>
      </c>
      <c r="C127" s="76">
        <v>302644</v>
      </c>
    </row>
    <row r="128" spans="1:3" s="56" customFormat="1" ht="15.75">
      <c r="A128" s="81" t="s">
        <v>308</v>
      </c>
      <c r="B128" s="55">
        <v>1</v>
      </c>
      <c r="C128" s="76">
        <v>302644</v>
      </c>
    </row>
    <row r="129" spans="1:3" s="56" customFormat="1" ht="15.75">
      <c r="A129" s="81" t="s">
        <v>308</v>
      </c>
      <c r="B129" s="55">
        <v>1</v>
      </c>
      <c r="C129" s="76">
        <v>302644</v>
      </c>
    </row>
    <row r="130" spans="1:3" s="56" customFormat="1" ht="15.75">
      <c r="A130" s="81" t="s">
        <v>308</v>
      </c>
      <c r="B130" s="55">
        <v>1</v>
      </c>
      <c r="C130" s="76">
        <v>302644</v>
      </c>
    </row>
    <row r="131" spans="1:3" s="56" customFormat="1" ht="15.75">
      <c r="A131" s="81" t="s">
        <v>308</v>
      </c>
      <c r="B131" s="55">
        <v>1</v>
      </c>
      <c r="C131" s="76">
        <v>302644</v>
      </c>
    </row>
    <row r="132" spans="1:3" s="56" customFormat="1" ht="15.75">
      <c r="A132" s="81" t="s">
        <v>308</v>
      </c>
      <c r="B132" s="55">
        <v>1</v>
      </c>
      <c r="C132" s="76">
        <v>302644</v>
      </c>
    </row>
    <row r="133" spans="1:3" s="56" customFormat="1" ht="15.75">
      <c r="A133" s="81" t="s">
        <v>308</v>
      </c>
      <c r="B133" s="55">
        <v>1</v>
      </c>
      <c r="C133" s="76">
        <v>302644</v>
      </c>
    </row>
    <row r="134" spans="1:3" s="56" customFormat="1" ht="15.75">
      <c r="A134" s="81" t="s">
        <v>308</v>
      </c>
      <c r="B134" s="55">
        <v>1</v>
      </c>
      <c r="C134" s="76">
        <v>302644</v>
      </c>
    </row>
    <row r="135" spans="1:3" s="56" customFormat="1" ht="15.75">
      <c r="A135" s="81" t="s">
        <v>308</v>
      </c>
      <c r="B135" s="55">
        <v>1</v>
      </c>
      <c r="C135" s="76">
        <v>302644</v>
      </c>
    </row>
    <row r="136" spans="1:3" s="56" customFormat="1" ht="15.75">
      <c r="A136" s="81" t="s">
        <v>308</v>
      </c>
      <c r="B136" s="55">
        <v>1</v>
      </c>
      <c r="C136" s="76">
        <v>302644</v>
      </c>
    </row>
    <row r="137" spans="1:3" s="56" customFormat="1" ht="15.75">
      <c r="A137" s="81" t="s">
        <v>308</v>
      </c>
      <c r="B137" s="55">
        <v>1</v>
      </c>
      <c r="C137" s="76">
        <v>302644</v>
      </c>
    </row>
    <row r="138" spans="1:3" s="56" customFormat="1" ht="15.75">
      <c r="A138" s="81" t="s">
        <v>308</v>
      </c>
      <c r="B138" s="55">
        <v>1</v>
      </c>
      <c r="C138" s="76">
        <v>302644</v>
      </c>
    </row>
    <row r="139" spans="1:3" s="56" customFormat="1" ht="15.75">
      <c r="A139" s="81" t="s">
        <v>308</v>
      </c>
      <c r="B139" s="55">
        <v>1</v>
      </c>
      <c r="C139" s="76">
        <v>302644</v>
      </c>
    </row>
    <row r="140" spans="1:3" s="56" customFormat="1" ht="15.75">
      <c r="A140" s="81" t="s">
        <v>308</v>
      </c>
      <c r="B140" s="55">
        <v>1</v>
      </c>
      <c r="C140" s="76">
        <v>302644</v>
      </c>
    </row>
    <row r="141" spans="1:3" s="56" customFormat="1" ht="15.75">
      <c r="A141" s="81" t="s">
        <v>308</v>
      </c>
      <c r="B141" s="55">
        <v>1</v>
      </c>
      <c r="C141" s="76">
        <v>302644</v>
      </c>
    </row>
    <row r="142" spans="1:3" s="56" customFormat="1" ht="15.75">
      <c r="A142" s="81" t="s">
        <v>308</v>
      </c>
      <c r="B142" s="55">
        <v>1</v>
      </c>
      <c r="C142" s="76">
        <v>302644</v>
      </c>
    </row>
    <row r="143" spans="1:3" s="56" customFormat="1" ht="15.75">
      <c r="A143" s="81" t="s">
        <v>308</v>
      </c>
      <c r="B143" s="55">
        <v>1</v>
      </c>
      <c r="C143" s="76">
        <v>302644</v>
      </c>
    </row>
    <row r="144" spans="1:3" s="56" customFormat="1" ht="15.75">
      <c r="A144" s="81" t="s">
        <v>308</v>
      </c>
      <c r="B144" s="55">
        <v>1</v>
      </c>
      <c r="C144" s="76">
        <v>302644</v>
      </c>
    </row>
    <row r="145" spans="1:3" s="56" customFormat="1" ht="15.75">
      <c r="A145" s="81" t="s">
        <v>308</v>
      </c>
      <c r="B145" s="55">
        <v>1</v>
      </c>
      <c r="C145" s="76">
        <v>302644</v>
      </c>
    </row>
    <row r="146" spans="1:3" s="56" customFormat="1" ht="15.75">
      <c r="A146" s="81" t="s">
        <v>308</v>
      </c>
      <c r="B146" s="55">
        <v>1</v>
      </c>
      <c r="C146" s="76">
        <v>302644</v>
      </c>
    </row>
    <row r="147" spans="1:3" s="56" customFormat="1" ht="15.75">
      <c r="A147" s="81" t="s">
        <v>308</v>
      </c>
      <c r="B147" s="55">
        <v>1</v>
      </c>
      <c r="C147" s="76">
        <v>302644</v>
      </c>
    </row>
    <row r="148" spans="1:3" s="56" customFormat="1" ht="15.75">
      <c r="A148" s="81" t="s">
        <v>308</v>
      </c>
      <c r="B148" s="55">
        <v>1</v>
      </c>
      <c r="C148" s="76">
        <v>302644</v>
      </c>
    </row>
    <row r="149" spans="1:3" s="56" customFormat="1" ht="15.75">
      <c r="A149" s="81" t="s">
        <v>308</v>
      </c>
      <c r="B149" s="55">
        <v>1</v>
      </c>
      <c r="C149" s="76">
        <v>302644</v>
      </c>
    </row>
    <row r="150" spans="1:3" s="56" customFormat="1" ht="15.75">
      <c r="A150" s="81" t="s">
        <v>308</v>
      </c>
      <c r="B150" s="55">
        <v>1</v>
      </c>
      <c r="C150" s="76">
        <v>302644</v>
      </c>
    </row>
    <row r="151" spans="1:3" s="56" customFormat="1" ht="15.75">
      <c r="A151" s="81" t="s">
        <v>308</v>
      </c>
      <c r="B151" s="55">
        <v>1</v>
      </c>
      <c r="C151" s="76">
        <v>302644</v>
      </c>
    </row>
    <row r="152" spans="1:3" s="56" customFormat="1" ht="15.75">
      <c r="A152" s="81" t="s">
        <v>308</v>
      </c>
      <c r="B152" s="55">
        <v>1</v>
      </c>
      <c r="C152" s="76">
        <v>302644</v>
      </c>
    </row>
    <row r="153" spans="1:3" s="56" customFormat="1" ht="15.75">
      <c r="A153" s="81" t="s">
        <v>308</v>
      </c>
      <c r="B153" s="55">
        <v>1</v>
      </c>
      <c r="C153" s="76">
        <v>302644</v>
      </c>
    </row>
    <row r="154" spans="1:3" s="56" customFormat="1" ht="15.75">
      <c r="A154" s="81" t="s">
        <v>308</v>
      </c>
      <c r="B154" s="55">
        <v>1</v>
      </c>
      <c r="C154" s="76">
        <v>302644</v>
      </c>
    </row>
    <row r="155" spans="1:3" s="56" customFormat="1" ht="15.75">
      <c r="A155" s="81" t="s">
        <v>308</v>
      </c>
      <c r="B155" s="55">
        <v>1</v>
      </c>
      <c r="C155" s="76">
        <v>302644</v>
      </c>
    </row>
    <row r="156" spans="1:3" s="56" customFormat="1" ht="15.75">
      <c r="A156" s="81" t="s">
        <v>308</v>
      </c>
      <c r="B156" s="55">
        <v>1</v>
      </c>
      <c r="C156" s="76">
        <v>302644</v>
      </c>
    </row>
    <row r="157" spans="1:3" s="56" customFormat="1" ht="15.75">
      <c r="A157" s="81" t="s">
        <v>308</v>
      </c>
      <c r="B157" s="55">
        <v>1</v>
      </c>
      <c r="C157" s="76">
        <v>302644</v>
      </c>
    </row>
    <row r="158" spans="1:3" s="56" customFormat="1" ht="15.75">
      <c r="A158" s="81" t="s">
        <v>308</v>
      </c>
      <c r="B158" s="55">
        <v>1</v>
      </c>
      <c r="C158" s="76">
        <v>302644</v>
      </c>
    </row>
    <row r="159" spans="1:3" s="56" customFormat="1" ht="15.75">
      <c r="A159" s="81" t="s">
        <v>308</v>
      </c>
      <c r="B159" s="55">
        <v>1</v>
      </c>
      <c r="C159" s="76">
        <v>302644</v>
      </c>
    </row>
    <row r="160" spans="1:3" s="56" customFormat="1" ht="15.75">
      <c r="A160" s="81" t="s">
        <v>308</v>
      </c>
      <c r="B160" s="55">
        <v>1</v>
      </c>
      <c r="C160" s="76">
        <v>302644</v>
      </c>
    </row>
    <row r="161" spans="1:3" s="56" customFormat="1" ht="15.75">
      <c r="A161" s="81" t="s">
        <v>308</v>
      </c>
      <c r="B161" s="55">
        <v>1</v>
      </c>
      <c r="C161" s="76">
        <v>302644</v>
      </c>
    </row>
    <row r="162" spans="1:3" s="56" customFormat="1" ht="15.75">
      <c r="A162" s="81" t="s">
        <v>308</v>
      </c>
      <c r="B162" s="55">
        <v>1</v>
      </c>
      <c r="C162" s="76">
        <v>302644</v>
      </c>
    </row>
    <row r="163" spans="1:3" s="56" customFormat="1" ht="15.75">
      <c r="A163" s="81" t="s">
        <v>308</v>
      </c>
      <c r="B163" s="55">
        <v>1</v>
      </c>
      <c r="C163" s="76">
        <v>557096</v>
      </c>
    </row>
    <row r="164" spans="1:3" s="56" customFormat="1" ht="15.75">
      <c r="A164" s="81" t="s">
        <v>308</v>
      </c>
      <c r="B164" s="55">
        <v>1</v>
      </c>
      <c r="C164" s="76">
        <v>557096</v>
      </c>
    </row>
    <row r="165" spans="1:3" s="56" customFormat="1" ht="15.75">
      <c r="A165" s="81" t="s">
        <v>308</v>
      </c>
      <c r="B165" s="55">
        <v>1</v>
      </c>
      <c r="C165" s="76">
        <v>557096</v>
      </c>
    </row>
    <row r="166" spans="1:3" s="56" customFormat="1" ht="15.75">
      <c r="A166" s="81" t="s">
        <v>308</v>
      </c>
      <c r="B166" s="55">
        <v>1</v>
      </c>
      <c r="C166" s="76">
        <v>557096</v>
      </c>
    </row>
    <row r="167" spans="1:3" s="56" customFormat="1" ht="15.75">
      <c r="A167" s="81" t="s">
        <v>308</v>
      </c>
      <c r="B167" s="55">
        <v>1</v>
      </c>
      <c r="C167" s="76">
        <v>557096</v>
      </c>
    </row>
    <row r="168" spans="1:3" s="56" customFormat="1" ht="15.75">
      <c r="A168" s="81" t="s">
        <v>308</v>
      </c>
      <c r="B168" s="55">
        <v>1</v>
      </c>
      <c r="C168" s="76">
        <v>557096</v>
      </c>
    </row>
    <row r="169" spans="1:3" s="56" customFormat="1" ht="15.75">
      <c r="A169" s="81" t="s">
        <v>308</v>
      </c>
      <c r="B169" s="55">
        <v>1</v>
      </c>
      <c r="C169" s="76">
        <v>115988.4</v>
      </c>
    </row>
    <row r="170" spans="1:3" s="56" customFormat="1" ht="15.75">
      <c r="A170" s="81" t="s">
        <v>308</v>
      </c>
      <c r="B170" s="55">
        <v>1</v>
      </c>
      <c r="C170" s="76">
        <v>115988.4</v>
      </c>
    </row>
    <row r="171" spans="1:3" s="56" customFormat="1" ht="15.75">
      <c r="A171" s="81" t="s">
        <v>308</v>
      </c>
      <c r="B171" s="55">
        <v>1</v>
      </c>
      <c r="C171" s="76">
        <v>115988.4</v>
      </c>
    </row>
    <row r="172" spans="1:3" s="56" customFormat="1" ht="15.75">
      <c r="A172" s="81" t="s">
        <v>308</v>
      </c>
      <c r="B172" s="55">
        <v>1</v>
      </c>
      <c r="C172" s="76">
        <v>115988.4</v>
      </c>
    </row>
    <row r="173" spans="1:3" s="56" customFormat="1" ht="15.75">
      <c r="A173" s="81" t="s">
        <v>308</v>
      </c>
      <c r="B173" s="55">
        <v>1</v>
      </c>
      <c r="C173" s="76">
        <v>115988.4</v>
      </c>
    </row>
    <row r="174" spans="1:3" s="56" customFormat="1" ht="15.75">
      <c r="A174" s="81" t="s">
        <v>308</v>
      </c>
      <c r="B174" s="55">
        <v>1</v>
      </c>
      <c r="C174" s="76">
        <v>115988.4</v>
      </c>
    </row>
    <row r="175" spans="1:3" s="56" customFormat="1" ht="15.75">
      <c r="A175" s="81" t="s">
        <v>308</v>
      </c>
      <c r="B175" s="55">
        <v>1</v>
      </c>
      <c r="C175" s="76">
        <v>115988.4</v>
      </c>
    </row>
    <row r="176" spans="1:3" s="56" customFormat="1" ht="15.75">
      <c r="A176" s="81" t="s">
        <v>308</v>
      </c>
      <c r="B176" s="55">
        <v>1</v>
      </c>
      <c r="C176" s="76">
        <v>115988.4</v>
      </c>
    </row>
    <row r="177" spans="1:3" s="56" customFormat="1" ht="15.75">
      <c r="A177" s="81" t="s">
        <v>308</v>
      </c>
      <c r="B177" s="55">
        <v>1</v>
      </c>
      <c r="C177" s="76">
        <v>115988.4</v>
      </c>
    </row>
    <row r="178" spans="1:3" s="56" customFormat="1" ht="15.75">
      <c r="A178" s="81" t="s">
        <v>308</v>
      </c>
      <c r="B178" s="55">
        <v>1</v>
      </c>
      <c r="C178" s="76">
        <v>80028.399999999994</v>
      </c>
    </row>
    <row r="179" spans="1:3" s="56" customFormat="1" ht="15.75">
      <c r="A179" s="81" t="s">
        <v>308</v>
      </c>
      <c r="B179" s="55">
        <v>1</v>
      </c>
      <c r="C179" s="76">
        <v>80028.399999999994</v>
      </c>
    </row>
    <row r="180" spans="1:3" s="56" customFormat="1" ht="15.75">
      <c r="A180" s="81" t="s">
        <v>308</v>
      </c>
      <c r="B180" s="55">
        <v>1</v>
      </c>
      <c r="C180" s="76">
        <v>80028.399999999994</v>
      </c>
    </row>
    <row r="181" spans="1:3" s="56" customFormat="1" ht="15.75">
      <c r="A181" s="81" t="s">
        <v>308</v>
      </c>
      <c r="B181" s="55">
        <v>1</v>
      </c>
      <c r="C181" s="76">
        <v>59148.4</v>
      </c>
    </row>
    <row r="182" spans="1:3" s="56" customFormat="1" ht="15.75">
      <c r="A182" s="80" t="s">
        <v>309</v>
      </c>
      <c r="B182" s="55">
        <v>1</v>
      </c>
      <c r="C182" s="76">
        <v>2699050</v>
      </c>
    </row>
    <row r="183" spans="1:3" s="56" customFormat="1" ht="15.75">
      <c r="A183" s="80" t="s">
        <v>309</v>
      </c>
      <c r="B183" s="55">
        <v>1</v>
      </c>
      <c r="C183" s="76">
        <v>2699050</v>
      </c>
    </row>
    <row r="184" spans="1:3" s="56" customFormat="1" ht="15.75">
      <c r="A184" s="80" t="s">
        <v>310</v>
      </c>
      <c r="B184" s="55">
        <v>1</v>
      </c>
      <c r="C184" s="76">
        <v>64996.13</v>
      </c>
    </row>
    <row r="185" spans="1:3" s="56" customFormat="1" ht="15.75">
      <c r="A185" s="75" t="s">
        <v>311</v>
      </c>
      <c r="B185" s="55">
        <v>1</v>
      </c>
      <c r="C185" s="76">
        <v>39387.5</v>
      </c>
    </row>
    <row r="186" spans="1:3" s="56" customFormat="1" ht="15.75">
      <c r="A186" s="80" t="s">
        <v>312</v>
      </c>
      <c r="B186" s="55">
        <v>1</v>
      </c>
      <c r="C186" s="76">
        <v>2324999.85</v>
      </c>
    </row>
    <row r="187" spans="1:3" s="56" customFormat="1" ht="15.75">
      <c r="A187" s="80" t="s">
        <v>312</v>
      </c>
      <c r="B187" s="55">
        <v>1</v>
      </c>
      <c r="C187" s="76">
        <v>2324999.85</v>
      </c>
    </row>
    <row r="188" spans="1:3" s="56" customFormat="1" ht="15.75">
      <c r="A188" s="80" t="s">
        <v>312</v>
      </c>
      <c r="B188" s="55">
        <v>1</v>
      </c>
      <c r="C188" s="76">
        <v>1820000</v>
      </c>
    </row>
    <row r="189" spans="1:3" s="56" customFormat="1" ht="15.75">
      <c r="A189" s="80" t="s">
        <v>312</v>
      </c>
      <c r="B189" s="55">
        <v>1</v>
      </c>
      <c r="C189" s="76">
        <v>497640</v>
      </c>
    </row>
    <row r="190" spans="1:3" s="56" customFormat="1" ht="15.75">
      <c r="A190" s="80" t="s">
        <v>313</v>
      </c>
      <c r="B190" s="55">
        <v>1</v>
      </c>
      <c r="C190" s="76">
        <v>37387.65</v>
      </c>
    </row>
    <row r="191" spans="1:3" s="56" customFormat="1" ht="15.75">
      <c r="A191" s="80" t="s">
        <v>313</v>
      </c>
      <c r="B191" s="55">
        <v>1</v>
      </c>
      <c r="C191" s="76">
        <v>198700</v>
      </c>
    </row>
    <row r="192" spans="1:3" s="56" customFormat="1" ht="15.75">
      <c r="A192" s="80" t="s">
        <v>314</v>
      </c>
      <c r="B192" s="55">
        <v>1</v>
      </c>
      <c r="C192" s="76">
        <v>266225</v>
      </c>
    </row>
    <row r="193" spans="1:3" s="56" customFormat="1" ht="15.75">
      <c r="A193" s="80" t="s">
        <v>314</v>
      </c>
      <c r="B193" s="55">
        <v>1</v>
      </c>
      <c r="C193" s="76">
        <v>80327.5</v>
      </c>
    </row>
    <row r="194" spans="1:3" s="56" customFormat="1" ht="15.75">
      <c r="A194" s="80" t="s">
        <v>314</v>
      </c>
      <c r="B194" s="55">
        <v>1</v>
      </c>
      <c r="C194" s="76">
        <v>80327.5</v>
      </c>
    </row>
    <row r="195" spans="1:3" s="56" customFormat="1" ht="15.75">
      <c r="A195" s="80" t="s">
        <v>314</v>
      </c>
      <c r="B195" s="55">
        <v>1</v>
      </c>
      <c r="C195" s="76">
        <v>80327.5</v>
      </c>
    </row>
    <row r="196" spans="1:3" s="56" customFormat="1" ht="15.75">
      <c r="A196" s="80" t="s">
        <v>314</v>
      </c>
      <c r="B196" s="55">
        <v>1</v>
      </c>
      <c r="C196" s="76">
        <v>127729.35</v>
      </c>
    </row>
    <row r="197" spans="1:3" s="56" customFormat="1" ht="15.75">
      <c r="A197" s="80" t="s">
        <v>314</v>
      </c>
      <c r="B197" s="55">
        <v>1</v>
      </c>
      <c r="C197" s="76">
        <v>45505.5</v>
      </c>
    </row>
    <row r="198" spans="1:3" s="56" customFormat="1" ht="15.75">
      <c r="A198" s="80" t="s">
        <v>314</v>
      </c>
      <c r="B198" s="55">
        <v>1</v>
      </c>
      <c r="C198" s="76">
        <v>45505.5</v>
      </c>
    </row>
    <row r="199" spans="1:3" s="56" customFormat="1" ht="15.75">
      <c r="A199" s="80" t="s">
        <v>314</v>
      </c>
      <c r="B199" s="55">
        <v>1</v>
      </c>
      <c r="C199" s="76">
        <v>45505.5</v>
      </c>
    </row>
    <row r="200" spans="1:3" s="56" customFormat="1" ht="15.75">
      <c r="A200" s="80" t="s">
        <v>314</v>
      </c>
      <c r="B200" s="55">
        <v>1</v>
      </c>
      <c r="C200" s="76">
        <v>81114.100000000006</v>
      </c>
    </row>
    <row r="201" spans="1:3" s="56" customFormat="1" ht="15.75">
      <c r="A201" s="80" t="s">
        <v>314</v>
      </c>
      <c r="B201" s="55">
        <v>1</v>
      </c>
      <c r="C201" s="76">
        <v>81114.100000000006</v>
      </c>
    </row>
    <row r="202" spans="1:3" s="56" customFormat="1" ht="15.75">
      <c r="A202" s="80" t="s">
        <v>314</v>
      </c>
      <c r="B202" s="55">
        <v>1</v>
      </c>
      <c r="C202" s="76">
        <v>81114.100000000006</v>
      </c>
    </row>
    <row r="203" spans="1:3" s="56" customFormat="1" ht="15.75">
      <c r="A203" s="80" t="s">
        <v>314</v>
      </c>
      <c r="B203" s="55">
        <v>1</v>
      </c>
      <c r="C203" s="76">
        <v>198084.05</v>
      </c>
    </row>
    <row r="204" spans="1:3" s="56" customFormat="1" ht="15.75">
      <c r="A204" s="77" t="s">
        <v>314</v>
      </c>
      <c r="B204" s="55">
        <v>1</v>
      </c>
      <c r="C204" s="78">
        <v>27782</v>
      </c>
    </row>
    <row r="205" spans="1:3" s="56" customFormat="1" ht="15.75">
      <c r="A205" s="80" t="s">
        <v>315</v>
      </c>
      <c r="B205" s="55">
        <v>1</v>
      </c>
      <c r="C205" s="76">
        <v>82000</v>
      </c>
    </row>
    <row r="206" spans="1:3" s="56" customFormat="1" ht="15.75">
      <c r="A206" s="80" t="s">
        <v>316</v>
      </c>
      <c r="B206" s="55">
        <v>1</v>
      </c>
      <c r="C206" s="76">
        <v>78330.16</v>
      </c>
    </row>
    <row r="207" spans="1:3" s="56" customFormat="1" ht="15.75">
      <c r="A207" s="80" t="s">
        <v>316</v>
      </c>
      <c r="B207" s="55">
        <v>1</v>
      </c>
      <c r="C207" s="76">
        <v>78330.16</v>
      </c>
    </row>
    <row r="208" spans="1:3" s="56" customFormat="1" ht="15.75">
      <c r="A208" s="80" t="s">
        <v>316</v>
      </c>
      <c r="B208" s="55">
        <v>1</v>
      </c>
      <c r="C208" s="76">
        <v>78330.16</v>
      </c>
    </row>
    <row r="209" spans="1:3" s="56" customFormat="1" ht="15.75">
      <c r="A209" s="80" t="s">
        <v>316</v>
      </c>
      <c r="B209" s="55">
        <v>1</v>
      </c>
      <c r="C209" s="76">
        <v>78330.16</v>
      </c>
    </row>
    <row r="210" spans="1:3" s="56" customFormat="1" ht="15.75">
      <c r="A210" s="80" t="s">
        <v>316</v>
      </c>
      <c r="B210" s="55">
        <v>1</v>
      </c>
      <c r="C210" s="76">
        <v>78330.16</v>
      </c>
    </row>
    <row r="211" spans="1:3" s="56" customFormat="1" ht="15.75">
      <c r="A211" s="80" t="s">
        <v>316</v>
      </c>
      <c r="B211" s="55">
        <v>1</v>
      </c>
      <c r="C211" s="76">
        <v>78330.16</v>
      </c>
    </row>
    <row r="212" spans="1:3" s="56" customFormat="1" ht="15.75">
      <c r="A212" s="80" t="s">
        <v>316</v>
      </c>
      <c r="B212" s="55">
        <v>1</v>
      </c>
      <c r="C212" s="76">
        <v>78330.16</v>
      </c>
    </row>
    <row r="213" spans="1:3" s="56" customFormat="1" ht="15.75">
      <c r="A213" s="80" t="s">
        <v>316</v>
      </c>
      <c r="B213" s="55">
        <v>1</v>
      </c>
      <c r="C213" s="76">
        <v>78330.16</v>
      </c>
    </row>
    <row r="214" spans="1:3" s="56" customFormat="1" ht="15.75">
      <c r="A214" s="80" t="s">
        <v>316</v>
      </c>
      <c r="B214" s="55">
        <v>1</v>
      </c>
      <c r="C214" s="76">
        <v>78330.16</v>
      </c>
    </row>
    <row r="215" spans="1:3" s="56" customFormat="1" ht="15.75">
      <c r="A215" s="80" t="s">
        <v>316</v>
      </c>
      <c r="B215" s="55">
        <v>1</v>
      </c>
      <c r="C215" s="76">
        <v>78330.16</v>
      </c>
    </row>
    <row r="216" spans="1:3" s="56" customFormat="1" ht="15.75">
      <c r="A216" s="80" t="s">
        <v>316</v>
      </c>
      <c r="B216" s="55">
        <v>1</v>
      </c>
      <c r="C216" s="76">
        <v>78330.16</v>
      </c>
    </row>
    <row r="217" spans="1:3" s="56" customFormat="1" ht="15.75">
      <c r="A217" s="80" t="s">
        <v>316</v>
      </c>
      <c r="B217" s="55">
        <v>1</v>
      </c>
      <c r="C217" s="76">
        <v>78330.16</v>
      </c>
    </row>
    <row r="218" spans="1:3" s="56" customFormat="1" ht="15.75">
      <c r="A218" s="80" t="s">
        <v>316</v>
      </c>
      <c r="B218" s="55">
        <v>1</v>
      </c>
      <c r="C218" s="76">
        <v>78330.16</v>
      </c>
    </row>
    <row r="219" spans="1:3" s="56" customFormat="1" ht="15.75">
      <c r="A219" s="80" t="s">
        <v>316</v>
      </c>
      <c r="B219" s="55">
        <v>1</v>
      </c>
      <c r="C219" s="76">
        <v>78330.16</v>
      </c>
    </row>
    <row r="220" spans="1:3" s="56" customFormat="1" ht="15.75">
      <c r="A220" s="79" t="s">
        <v>317</v>
      </c>
      <c r="B220" s="55">
        <v>1</v>
      </c>
      <c r="C220" s="76">
        <v>29543.5</v>
      </c>
    </row>
    <row r="221" spans="1:3" s="56" customFormat="1" ht="15.75">
      <c r="A221" s="80" t="s">
        <v>318</v>
      </c>
      <c r="B221" s="55">
        <v>1</v>
      </c>
      <c r="C221" s="76">
        <v>462875</v>
      </c>
    </row>
    <row r="222" spans="1:3" s="56" customFormat="1" ht="15.75">
      <c r="A222" s="80" t="s">
        <v>318</v>
      </c>
      <c r="B222" s="55">
        <v>1</v>
      </c>
      <c r="C222" s="76">
        <v>462875</v>
      </c>
    </row>
    <row r="223" spans="1:3" s="56" customFormat="1" ht="15.75">
      <c r="A223" s="79" t="s">
        <v>319</v>
      </c>
      <c r="B223" s="55">
        <v>1</v>
      </c>
      <c r="C223" s="76">
        <v>22308.85</v>
      </c>
    </row>
    <row r="224" spans="1:3" s="56" customFormat="1" ht="15.75">
      <c r="A224" s="79" t="s">
        <v>319</v>
      </c>
      <c r="B224" s="55">
        <v>1</v>
      </c>
      <c r="C224" s="76">
        <v>22308.85</v>
      </c>
    </row>
    <row r="225" spans="1:3" s="56" customFormat="1" ht="15.75">
      <c r="A225" s="79" t="s">
        <v>319</v>
      </c>
      <c r="B225" s="55">
        <v>1</v>
      </c>
      <c r="C225" s="76">
        <v>22308.85</v>
      </c>
    </row>
    <row r="226" spans="1:3" s="56" customFormat="1" ht="15.75">
      <c r="A226" s="79" t="s">
        <v>319</v>
      </c>
      <c r="B226" s="55">
        <v>1</v>
      </c>
      <c r="C226" s="76">
        <v>22308.85</v>
      </c>
    </row>
    <row r="227" spans="1:3" s="56" customFormat="1" ht="15.75">
      <c r="A227" s="79" t="s">
        <v>319</v>
      </c>
      <c r="B227" s="55">
        <v>1</v>
      </c>
      <c r="C227" s="76">
        <v>22308.85</v>
      </c>
    </row>
    <row r="228" spans="1:3" s="56" customFormat="1" ht="15.75">
      <c r="A228" s="79" t="s">
        <v>319</v>
      </c>
      <c r="B228" s="55">
        <v>1</v>
      </c>
      <c r="C228" s="76">
        <v>22308.85</v>
      </c>
    </row>
    <row r="229" spans="1:3" s="56" customFormat="1" ht="15.75">
      <c r="A229" s="79" t="s">
        <v>319</v>
      </c>
      <c r="B229" s="55">
        <v>1</v>
      </c>
      <c r="C229" s="76">
        <v>22308.85</v>
      </c>
    </row>
    <row r="230" spans="1:3" s="56" customFormat="1" ht="15.75">
      <c r="A230" s="79" t="s">
        <v>319</v>
      </c>
      <c r="B230" s="55">
        <v>1</v>
      </c>
      <c r="C230" s="76">
        <v>22308.85</v>
      </c>
    </row>
    <row r="231" spans="1:3" s="56" customFormat="1" ht="15.75">
      <c r="A231" s="79" t="s">
        <v>319</v>
      </c>
      <c r="B231" s="55">
        <v>1</v>
      </c>
      <c r="C231" s="76">
        <v>22308.85</v>
      </c>
    </row>
    <row r="232" spans="1:3" s="56" customFormat="1" ht="15.75">
      <c r="A232" s="79" t="s">
        <v>319</v>
      </c>
      <c r="B232" s="55">
        <v>1</v>
      </c>
      <c r="C232" s="76">
        <v>22308.85</v>
      </c>
    </row>
    <row r="233" spans="1:3" s="56" customFormat="1" ht="15.75">
      <c r="A233" s="79" t="s">
        <v>319</v>
      </c>
      <c r="B233" s="55">
        <v>1</v>
      </c>
      <c r="C233" s="76">
        <v>22308.85</v>
      </c>
    </row>
    <row r="234" spans="1:3" s="56" customFormat="1" ht="15.75">
      <c r="A234" s="79" t="s">
        <v>319</v>
      </c>
      <c r="B234" s="55">
        <v>1</v>
      </c>
      <c r="C234" s="76">
        <v>22308.85</v>
      </c>
    </row>
    <row r="235" spans="1:3" s="56" customFormat="1" ht="15.75">
      <c r="A235" s="79" t="s">
        <v>319</v>
      </c>
      <c r="B235" s="55">
        <v>1</v>
      </c>
      <c r="C235" s="76">
        <v>22308.85</v>
      </c>
    </row>
    <row r="236" spans="1:3" s="56" customFormat="1" ht="15.75">
      <c r="A236" s="79" t="s">
        <v>319</v>
      </c>
      <c r="B236" s="55">
        <v>1</v>
      </c>
      <c r="C236" s="76">
        <v>22308.85</v>
      </c>
    </row>
    <row r="237" spans="1:3" s="56" customFormat="1" ht="15.75">
      <c r="A237" s="79" t="s">
        <v>319</v>
      </c>
      <c r="B237" s="55">
        <v>1</v>
      </c>
      <c r="C237" s="76">
        <v>22308.85</v>
      </c>
    </row>
    <row r="238" spans="1:3" s="56" customFormat="1" ht="15.75">
      <c r="A238" s="79" t="s">
        <v>319</v>
      </c>
      <c r="B238" s="55">
        <v>1</v>
      </c>
      <c r="C238" s="76">
        <v>22308.85</v>
      </c>
    </row>
    <row r="239" spans="1:3" s="56" customFormat="1" ht="15.75">
      <c r="A239" s="79" t="s">
        <v>319</v>
      </c>
      <c r="B239" s="55">
        <v>1</v>
      </c>
      <c r="C239" s="76">
        <v>22308.85</v>
      </c>
    </row>
    <row r="240" spans="1:3" s="56" customFormat="1" ht="15.75">
      <c r="A240" s="79" t="s">
        <v>319</v>
      </c>
      <c r="B240" s="55">
        <v>1</v>
      </c>
      <c r="C240" s="76">
        <v>22308.85</v>
      </c>
    </row>
    <row r="241" spans="1:3" s="56" customFormat="1" ht="15.75">
      <c r="A241" s="79" t="s">
        <v>319</v>
      </c>
      <c r="B241" s="55">
        <v>1</v>
      </c>
      <c r="C241" s="76">
        <v>22308.85</v>
      </c>
    </row>
    <row r="242" spans="1:3" s="56" customFormat="1" ht="15.75">
      <c r="A242" s="79" t="s">
        <v>319</v>
      </c>
      <c r="B242" s="55">
        <v>1</v>
      </c>
      <c r="C242" s="76">
        <v>22308.85</v>
      </c>
    </row>
    <row r="243" spans="1:3" s="56" customFormat="1" ht="15.75">
      <c r="A243" s="79" t="s">
        <v>319</v>
      </c>
      <c r="B243" s="55">
        <v>1</v>
      </c>
      <c r="C243" s="76">
        <v>22308.85</v>
      </c>
    </row>
    <row r="244" spans="1:3" s="56" customFormat="1" ht="15.75">
      <c r="A244" s="79" t="s">
        <v>319</v>
      </c>
      <c r="B244" s="55">
        <v>1</v>
      </c>
      <c r="C244" s="76">
        <v>39144.25</v>
      </c>
    </row>
    <row r="245" spans="1:3" s="56" customFormat="1" ht="15.75">
      <c r="A245" s="79" t="s">
        <v>319</v>
      </c>
      <c r="B245" s="55">
        <v>1</v>
      </c>
      <c r="C245" s="76">
        <v>39144.25</v>
      </c>
    </row>
    <row r="246" spans="1:3" s="56" customFormat="1" ht="15.75">
      <c r="A246" s="79" t="s">
        <v>319</v>
      </c>
      <c r="B246" s="55">
        <v>1</v>
      </c>
      <c r="C246" s="76">
        <v>39144.25</v>
      </c>
    </row>
    <row r="247" spans="1:3" s="56" customFormat="1" ht="15.75">
      <c r="A247" s="79" t="s">
        <v>319</v>
      </c>
      <c r="B247" s="55">
        <v>1</v>
      </c>
      <c r="C247" s="76">
        <v>39144.25</v>
      </c>
    </row>
    <row r="248" spans="1:3" s="56" customFormat="1" ht="15.75">
      <c r="A248" s="79" t="s">
        <v>319</v>
      </c>
      <c r="B248" s="55">
        <v>1</v>
      </c>
      <c r="C248" s="76">
        <v>35720.15</v>
      </c>
    </row>
    <row r="249" spans="1:3" s="56" customFormat="1" ht="15.75">
      <c r="A249" s="79" t="s">
        <v>319</v>
      </c>
      <c r="B249" s="55">
        <v>1</v>
      </c>
      <c r="C249" s="76">
        <v>25644.19</v>
      </c>
    </row>
    <row r="250" spans="1:3" s="56" customFormat="1" ht="15.75">
      <c r="A250" s="79" t="s">
        <v>319</v>
      </c>
      <c r="B250" s="55">
        <v>1</v>
      </c>
      <c r="C250" s="76">
        <v>25644.19</v>
      </c>
    </row>
    <row r="251" spans="1:3" s="56" customFormat="1" ht="15.75">
      <c r="A251" s="79" t="s">
        <v>319</v>
      </c>
      <c r="B251" s="55">
        <v>1</v>
      </c>
      <c r="C251" s="76">
        <v>25644.19</v>
      </c>
    </row>
    <row r="252" spans="1:3" s="56" customFormat="1" ht="15.75">
      <c r="A252" s="79" t="s">
        <v>319</v>
      </c>
      <c r="B252" s="55">
        <v>1</v>
      </c>
      <c r="C252" s="76">
        <v>25644.19</v>
      </c>
    </row>
    <row r="253" spans="1:3" s="56" customFormat="1" ht="15.75">
      <c r="A253" s="79" t="s">
        <v>319</v>
      </c>
      <c r="B253" s="55">
        <v>1</v>
      </c>
      <c r="C253" s="76">
        <v>25644.19</v>
      </c>
    </row>
    <row r="254" spans="1:3" s="56" customFormat="1" ht="15.75">
      <c r="A254" s="79" t="s">
        <v>319</v>
      </c>
      <c r="B254" s="55">
        <v>1</v>
      </c>
      <c r="C254" s="76">
        <v>25644.19</v>
      </c>
    </row>
    <row r="255" spans="1:3" s="56" customFormat="1" ht="15.75">
      <c r="A255" s="79" t="s">
        <v>319</v>
      </c>
      <c r="B255" s="55">
        <v>1</v>
      </c>
      <c r="C255" s="76">
        <v>25644.19</v>
      </c>
    </row>
    <row r="256" spans="1:3" s="56" customFormat="1" ht="15.75">
      <c r="A256" s="79" t="s">
        <v>319</v>
      </c>
      <c r="B256" s="55">
        <v>1</v>
      </c>
      <c r="C256" s="76">
        <v>25644.19</v>
      </c>
    </row>
    <row r="257" spans="1:3" s="56" customFormat="1" ht="15.75">
      <c r="A257" s="79" t="s">
        <v>319</v>
      </c>
      <c r="B257" s="55">
        <v>1</v>
      </c>
      <c r="C257" s="76">
        <v>25644.19</v>
      </c>
    </row>
    <row r="258" spans="1:3" s="56" customFormat="1" ht="15.75">
      <c r="A258" s="79" t="s">
        <v>319</v>
      </c>
      <c r="B258" s="55">
        <v>1</v>
      </c>
      <c r="C258" s="76">
        <v>25644.19</v>
      </c>
    </row>
    <row r="259" spans="1:3" s="56" customFormat="1" ht="15.75">
      <c r="A259" s="79" t="s">
        <v>319</v>
      </c>
      <c r="B259" s="55">
        <v>1</v>
      </c>
      <c r="C259" s="76">
        <v>25644.19</v>
      </c>
    </row>
    <row r="260" spans="1:3" s="56" customFormat="1" ht="15.75">
      <c r="A260" s="79" t="s">
        <v>319</v>
      </c>
      <c r="B260" s="55">
        <v>1</v>
      </c>
      <c r="C260" s="76">
        <v>25644.19</v>
      </c>
    </row>
    <row r="261" spans="1:3" s="56" customFormat="1" ht="15.75">
      <c r="A261" s="79" t="s">
        <v>319</v>
      </c>
      <c r="B261" s="55">
        <v>1</v>
      </c>
      <c r="C261" s="76">
        <v>25644.19</v>
      </c>
    </row>
    <row r="262" spans="1:3" s="56" customFormat="1" ht="15.75">
      <c r="A262" s="79" t="s">
        <v>319</v>
      </c>
      <c r="B262" s="55">
        <v>1</v>
      </c>
      <c r="C262" s="76">
        <v>25644.19</v>
      </c>
    </row>
    <row r="263" spans="1:3" s="56" customFormat="1" ht="15.75">
      <c r="A263" s="79" t="s">
        <v>319</v>
      </c>
      <c r="B263" s="55">
        <v>1</v>
      </c>
      <c r="C263" s="76">
        <v>25644.19</v>
      </c>
    </row>
    <row r="264" spans="1:3" s="56" customFormat="1" ht="15.75">
      <c r="A264" s="79" t="s">
        <v>319</v>
      </c>
      <c r="B264" s="55">
        <v>1</v>
      </c>
      <c r="C264" s="76">
        <v>25644.19</v>
      </c>
    </row>
    <row r="265" spans="1:3" s="56" customFormat="1" ht="15.75">
      <c r="A265" s="79" t="s">
        <v>319</v>
      </c>
      <c r="B265" s="55">
        <v>1</v>
      </c>
      <c r="C265" s="76">
        <v>25644.19</v>
      </c>
    </row>
    <row r="266" spans="1:3" s="56" customFormat="1" ht="15.75">
      <c r="A266" s="79" t="s">
        <v>319</v>
      </c>
      <c r="B266" s="55">
        <v>1</v>
      </c>
      <c r="C266" s="76">
        <v>25644.19</v>
      </c>
    </row>
    <row r="267" spans="1:3" s="56" customFormat="1" ht="15.75">
      <c r="A267" s="79" t="s">
        <v>319</v>
      </c>
      <c r="B267" s="55">
        <v>1</v>
      </c>
      <c r="C267" s="76">
        <v>25644.19</v>
      </c>
    </row>
    <row r="268" spans="1:3" s="56" customFormat="1" ht="15.75">
      <c r="A268" s="79" t="s">
        <v>319</v>
      </c>
      <c r="B268" s="55">
        <v>1</v>
      </c>
      <c r="C268" s="76">
        <v>25644.19</v>
      </c>
    </row>
    <row r="269" spans="1:3" s="56" customFormat="1" ht="15.75">
      <c r="A269" s="79" t="s">
        <v>319</v>
      </c>
      <c r="B269" s="55">
        <v>1</v>
      </c>
      <c r="C269" s="76">
        <v>25644.19</v>
      </c>
    </row>
    <row r="270" spans="1:3" s="56" customFormat="1" ht="15.75">
      <c r="A270" s="79" t="s">
        <v>319</v>
      </c>
      <c r="B270" s="55">
        <v>1</v>
      </c>
      <c r="C270" s="76">
        <v>25644.19</v>
      </c>
    </row>
    <row r="271" spans="1:3" s="56" customFormat="1" ht="15.75">
      <c r="A271" s="79" t="s">
        <v>319</v>
      </c>
      <c r="B271" s="55">
        <v>1</v>
      </c>
      <c r="C271" s="76">
        <v>25644.19</v>
      </c>
    </row>
    <row r="272" spans="1:3" s="56" customFormat="1" ht="15.75">
      <c r="A272" s="79" t="s">
        <v>319</v>
      </c>
      <c r="B272" s="55">
        <v>1</v>
      </c>
      <c r="C272" s="76">
        <v>25644.19</v>
      </c>
    </row>
    <row r="273" spans="1:3" s="56" customFormat="1" ht="15.75">
      <c r="A273" s="79" t="s">
        <v>319</v>
      </c>
      <c r="B273" s="55">
        <v>1</v>
      </c>
      <c r="C273" s="76">
        <v>25644.19</v>
      </c>
    </row>
    <row r="274" spans="1:3" s="56" customFormat="1" ht="15.75">
      <c r="A274" s="79" t="s">
        <v>319</v>
      </c>
      <c r="B274" s="55">
        <v>1</v>
      </c>
      <c r="C274" s="76">
        <v>25644.19</v>
      </c>
    </row>
    <row r="275" spans="1:3" s="56" customFormat="1" ht="15.75">
      <c r="A275" s="79" t="s">
        <v>319</v>
      </c>
      <c r="B275" s="55">
        <v>1</v>
      </c>
      <c r="C275" s="76">
        <v>25644.19</v>
      </c>
    </row>
    <row r="276" spans="1:3" s="56" customFormat="1" ht="15.75">
      <c r="A276" s="79" t="s">
        <v>319</v>
      </c>
      <c r="B276" s="55">
        <v>1</v>
      </c>
      <c r="C276" s="76">
        <v>25644.19</v>
      </c>
    </row>
    <row r="277" spans="1:3" s="56" customFormat="1" ht="15.75">
      <c r="A277" s="79" t="s">
        <v>319</v>
      </c>
      <c r="B277" s="55">
        <v>1</v>
      </c>
      <c r="C277" s="76">
        <v>25644.19</v>
      </c>
    </row>
    <row r="278" spans="1:3" s="56" customFormat="1" ht="15.75">
      <c r="A278" s="79" t="s">
        <v>319</v>
      </c>
      <c r="B278" s="55">
        <v>1</v>
      </c>
      <c r="C278" s="76">
        <v>25644.19</v>
      </c>
    </row>
    <row r="279" spans="1:3" s="56" customFormat="1" ht="15.75">
      <c r="A279" s="79" t="s">
        <v>319</v>
      </c>
      <c r="B279" s="55">
        <v>1</v>
      </c>
      <c r="C279" s="76">
        <v>25644.19</v>
      </c>
    </row>
    <row r="280" spans="1:3" s="56" customFormat="1" ht="15.75">
      <c r="A280" s="79" t="s">
        <v>319</v>
      </c>
      <c r="B280" s="55">
        <v>1</v>
      </c>
      <c r="C280" s="76">
        <v>25644.19</v>
      </c>
    </row>
    <row r="281" spans="1:3" s="56" customFormat="1" ht="15.75">
      <c r="A281" s="79" t="s">
        <v>319</v>
      </c>
      <c r="B281" s="55">
        <v>1</v>
      </c>
      <c r="C281" s="76">
        <v>25644.19</v>
      </c>
    </row>
    <row r="282" spans="1:3" s="56" customFormat="1" ht="15.75">
      <c r="A282" s="79" t="s">
        <v>319</v>
      </c>
      <c r="B282" s="55">
        <v>1</v>
      </c>
      <c r="C282" s="76">
        <v>25644.19</v>
      </c>
    </row>
    <row r="283" spans="1:3" s="56" customFormat="1" ht="15.75">
      <c r="A283" s="79" t="s">
        <v>319</v>
      </c>
      <c r="B283" s="55">
        <v>1</v>
      </c>
      <c r="C283" s="76">
        <v>25644.19</v>
      </c>
    </row>
    <row r="284" spans="1:3" s="56" customFormat="1" ht="15.75">
      <c r="A284" s="79" t="s">
        <v>319</v>
      </c>
      <c r="B284" s="55">
        <v>1</v>
      </c>
      <c r="C284" s="76">
        <v>25644.19</v>
      </c>
    </row>
    <row r="285" spans="1:3" s="56" customFormat="1" ht="15.75">
      <c r="A285" s="79" t="s">
        <v>319</v>
      </c>
      <c r="B285" s="55">
        <v>1</v>
      </c>
      <c r="C285" s="76">
        <v>25644.19</v>
      </c>
    </row>
    <row r="286" spans="1:3" s="56" customFormat="1" ht="15.75">
      <c r="A286" s="79" t="s">
        <v>319</v>
      </c>
      <c r="B286" s="55">
        <v>1</v>
      </c>
      <c r="C286" s="76">
        <v>25644.19</v>
      </c>
    </row>
    <row r="287" spans="1:3" s="56" customFormat="1" ht="15.75">
      <c r="A287" s="79" t="s">
        <v>319</v>
      </c>
      <c r="B287" s="55">
        <v>1</v>
      </c>
      <c r="C287" s="76">
        <v>25644.19</v>
      </c>
    </row>
    <row r="288" spans="1:3" s="56" customFormat="1" ht="15.75">
      <c r="A288" s="79" t="s">
        <v>319</v>
      </c>
      <c r="B288" s="55">
        <v>1</v>
      </c>
      <c r="C288" s="76">
        <v>25644.19</v>
      </c>
    </row>
    <row r="289" spans="1:3" s="56" customFormat="1" ht="15.75">
      <c r="A289" s="79" t="s">
        <v>319</v>
      </c>
      <c r="B289" s="55">
        <v>1</v>
      </c>
      <c r="C289" s="76">
        <v>25644.19</v>
      </c>
    </row>
    <row r="290" spans="1:3" s="56" customFormat="1" ht="15.75">
      <c r="A290" s="79" t="s">
        <v>319</v>
      </c>
      <c r="B290" s="55">
        <v>1</v>
      </c>
      <c r="C290" s="76">
        <v>25644.19</v>
      </c>
    </row>
    <row r="291" spans="1:3" s="56" customFormat="1" ht="15.75">
      <c r="A291" s="79" t="s">
        <v>319</v>
      </c>
      <c r="B291" s="55">
        <v>1</v>
      </c>
      <c r="C291" s="76">
        <v>25644.19</v>
      </c>
    </row>
    <row r="292" spans="1:3" s="56" customFormat="1" ht="15.75">
      <c r="A292" s="79" t="s">
        <v>319</v>
      </c>
      <c r="B292" s="55">
        <v>1</v>
      </c>
      <c r="C292" s="76">
        <v>25644.19</v>
      </c>
    </row>
    <row r="293" spans="1:3" s="56" customFormat="1" ht="15.75">
      <c r="A293" s="79" t="s">
        <v>319</v>
      </c>
      <c r="B293" s="55">
        <v>1</v>
      </c>
      <c r="C293" s="76">
        <v>25644.19</v>
      </c>
    </row>
    <row r="294" spans="1:3" s="56" customFormat="1" ht="15.75">
      <c r="A294" s="79" t="s">
        <v>319</v>
      </c>
      <c r="B294" s="55">
        <v>1</v>
      </c>
      <c r="C294" s="76">
        <v>25644.19</v>
      </c>
    </row>
    <row r="295" spans="1:3" s="56" customFormat="1" ht="15.75">
      <c r="A295" s="79" t="s">
        <v>319</v>
      </c>
      <c r="B295" s="55">
        <v>1</v>
      </c>
      <c r="C295" s="76">
        <v>25644.19</v>
      </c>
    </row>
    <row r="296" spans="1:3" s="56" customFormat="1" ht="15.75">
      <c r="A296" s="79" t="s">
        <v>319</v>
      </c>
      <c r="B296" s="55">
        <v>1</v>
      </c>
      <c r="C296" s="76">
        <v>25644.19</v>
      </c>
    </row>
    <row r="297" spans="1:3" s="56" customFormat="1" ht="15.75">
      <c r="A297" s="79" t="s">
        <v>319</v>
      </c>
      <c r="B297" s="55">
        <v>1</v>
      </c>
      <c r="C297" s="76">
        <v>25644.19</v>
      </c>
    </row>
    <row r="298" spans="1:3" s="56" customFormat="1" ht="15.75">
      <c r="A298" s="79" t="s">
        <v>319</v>
      </c>
      <c r="B298" s="55">
        <v>1</v>
      </c>
      <c r="C298" s="76">
        <v>25644.19</v>
      </c>
    </row>
    <row r="299" spans="1:3" s="56" customFormat="1" ht="15.75">
      <c r="A299" s="79" t="s">
        <v>319</v>
      </c>
      <c r="B299" s="55">
        <v>1</v>
      </c>
      <c r="C299" s="76">
        <v>25644.19</v>
      </c>
    </row>
    <row r="300" spans="1:3" s="56" customFormat="1" ht="15.75">
      <c r="A300" s="79" t="s">
        <v>319</v>
      </c>
      <c r="B300" s="55">
        <v>1</v>
      </c>
      <c r="C300" s="76">
        <v>25644.19</v>
      </c>
    </row>
    <row r="301" spans="1:3" s="56" customFormat="1" ht="15.75">
      <c r="A301" s="79" t="s">
        <v>319</v>
      </c>
      <c r="B301" s="55">
        <v>1</v>
      </c>
      <c r="C301" s="76">
        <v>25644.19</v>
      </c>
    </row>
    <row r="302" spans="1:3" s="56" customFormat="1" ht="15.75">
      <c r="A302" s="79" t="s">
        <v>319</v>
      </c>
      <c r="B302" s="55">
        <v>1</v>
      </c>
      <c r="C302" s="76">
        <v>25644.19</v>
      </c>
    </row>
    <row r="303" spans="1:3" s="56" customFormat="1" ht="15.75">
      <c r="A303" s="79" t="s">
        <v>319</v>
      </c>
      <c r="B303" s="55">
        <v>1</v>
      </c>
      <c r="C303" s="76">
        <v>28323.85</v>
      </c>
    </row>
    <row r="304" spans="1:3" s="56" customFormat="1" ht="15.75">
      <c r="A304" s="79" t="s">
        <v>319</v>
      </c>
      <c r="B304" s="55">
        <v>1</v>
      </c>
      <c r="C304" s="76">
        <v>28323.85</v>
      </c>
    </row>
    <row r="305" spans="1:3" s="56" customFormat="1" ht="15.75">
      <c r="A305" s="79" t="s">
        <v>319</v>
      </c>
      <c r="B305" s="55">
        <v>1</v>
      </c>
      <c r="C305" s="76">
        <v>28323.85</v>
      </c>
    </row>
    <row r="306" spans="1:3" s="56" customFormat="1" ht="15.75">
      <c r="A306" s="79" t="s">
        <v>319</v>
      </c>
      <c r="B306" s="55">
        <v>1</v>
      </c>
      <c r="C306" s="76">
        <v>28323.85</v>
      </c>
    </row>
    <row r="307" spans="1:3" s="56" customFormat="1" ht="15.75">
      <c r="A307" s="79" t="s">
        <v>319</v>
      </c>
      <c r="B307" s="55">
        <v>1</v>
      </c>
      <c r="C307" s="76">
        <v>23381.54</v>
      </c>
    </row>
    <row r="308" spans="1:3" s="56" customFormat="1" ht="15.75">
      <c r="A308" s="79" t="s">
        <v>319</v>
      </c>
      <c r="B308" s="55">
        <v>1</v>
      </c>
      <c r="C308" s="76">
        <v>23381.54</v>
      </c>
    </row>
    <row r="309" spans="1:3" s="56" customFormat="1" ht="15.75">
      <c r="A309" s="79" t="s">
        <v>319</v>
      </c>
      <c r="B309" s="55">
        <v>1</v>
      </c>
      <c r="C309" s="76">
        <v>25750.799999999999</v>
      </c>
    </row>
    <row r="310" spans="1:3" s="56" customFormat="1" ht="15.75">
      <c r="A310" s="79" t="s">
        <v>319</v>
      </c>
      <c r="B310" s="55">
        <v>1</v>
      </c>
      <c r="C310" s="76">
        <v>27945</v>
      </c>
    </row>
    <row r="311" spans="1:3" s="56" customFormat="1" ht="15.75">
      <c r="A311" s="79" t="s">
        <v>319</v>
      </c>
      <c r="B311" s="55">
        <v>1</v>
      </c>
      <c r="C311" s="76">
        <v>27945</v>
      </c>
    </row>
    <row r="312" spans="1:3" s="56" customFormat="1" ht="15.75">
      <c r="A312" s="79" t="s">
        <v>319</v>
      </c>
      <c r="B312" s="55">
        <v>1</v>
      </c>
      <c r="C312" s="76">
        <v>27945</v>
      </c>
    </row>
    <row r="313" spans="1:3" s="56" customFormat="1" ht="15.75">
      <c r="A313" s="79" t="s">
        <v>319</v>
      </c>
      <c r="B313" s="55">
        <v>1</v>
      </c>
      <c r="C313" s="76">
        <v>27945</v>
      </c>
    </row>
    <row r="314" spans="1:3" s="56" customFormat="1" ht="15.75">
      <c r="A314" s="79" t="s">
        <v>319</v>
      </c>
      <c r="B314" s="55">
        <v>1</v>
      </c>
      <c r="C314" s="76">
        <v>27945</v>
      </c>
    </row>
    <row r="315" spans="1:3" s="56" customFormat="1" ht="15.75">
      <c r="A315" s="79" t="s">
        <v>319</v>
      </c>
      <c r="B315" s="55">
        <v>1</v>
      </c>
      <c r="C315" s="76">
        <v>27945</v>
      </c>
    </row>
    <row r="316" spans="1:3" s="56" customFormat="1" ht="15.75">
      <c r="A316" s="79" t="s">
        <v>319</v>
      </c>
      <c r="B316" s="55">
        <v>1</v>
      </c>
      <c r="C316" s="76">
        <v>27945</v>
      </c>
    </row>
    <row r="317" spans="1:3" s="56" customFormat="1" ht="15.75">
      <c r="A317" s="79" t="s">
        <v>319</v>
      </c>
      <c r="B317" s="55">
        <v>1</v>
      </c>
      <c r="C317" s="76">
        <v>27945</v>
      </c>
    </row>
    <row r="318" spans="1:3" s="56" customFormat="1" ht="15.75">
      <c r="A318" s="79" t="s">
        <v>319</v>
      </c>
      <c r="B318" s="55">
        <v>1</v>
      </c>
      <c r="C318" s="76">
        <v>21735</v>
      </c>
    </row>
    <row r="319" spans="1:3" s="56" customFormat="1" ht="15.75">
      <c r="A319" s="79" t="s">
        <v>319</v>
      </c>
      <c r="B319" s="55">
        <v>1</v>
      </c>
      <c r="C319" s="76">
        <v>21735</v>
      </c>
    </row>
    <row r="320" spans="1:3" s="56" customFormat="1" ht="15.75">
      <c r="A320" s="79" t="s">
        <v>319</v>
      </c>
      <c r="B320" s="55">
        <v>1</v>
      </c>
      <c r="C320" s="76">
        <v>21735</v>
      </c>
    </row>
    <row r="321" spans="1:3" s="56" customFormat="1" ht="15.75">
      <c r="A321" s="79" t="s">
        <v>319</v>
      </c>
      <c r="B321" s="55">
        <v>1</v>
      </c>
      <c r="C321" s="76">
        <v>21735</v>
      </c>
    </row>
    <row r="322" spans="1:3" s="56" customFormat="1" ht="15.75">
      <c r="A322" s="79" t="s">
        <v>319</v>
      </c>
      <c r="B322" s="55">
        <v>1</v>
      </c>
      <c r="C322" s="76">
        <v>21735</v>
      </c>
    </row>
    <row r="323" spans="1:3" s="56" customFormat="1" ht="15.75">
      <c r="A323" s="79" t="s">
        <v>319</v>
      </c>
      <c r="B323" s="55">
        <v>1</v>
      </c>
      <c r="C323" s="76">
        <v>21735</v>
      </c>
    </row>
    <row r="324" spans="1:3" s="56" customFormat="1" ht="15.75">
      <c r="A324" s="79" t="s">
        <v>319</v>
      </c>
      <c r="B324" s="55">
        <v>1</v>
      </c>
      <c r="C324" s="76">
        <v>21735</v>
      </c>
    </row>
    <row r="325" spans="1:3" s="56" customFormat="1" ht="15.75">
      <c r="A325" s="79" t="s">
        <v>319</v>
      </c>
      <c r="B325" s="55">
        <v>1</v>
      </c>
      <c r="C325" s="76">
        <v>21735</v>
      </c>
    </row>
    <row r="326" spans="1:3" s="56" customFormat="1" ht="15.75">
      <c r="A326" s="79" t="s">
        <v>319</v>
      </c>
      <c r="B326" s="55">
        <v>1</v>
      </c>
      <c r="C326" s="76">
        <v>21735</v>
      </c>
    </row>
    <row r="327" spans="1:3" s="56" customFormat="1" ht="15.75">
      <c r="A327" s="79" t="s">
        <v>319</v>
      </c>
      <c r="B327" s="55">
        <v>1</v>
      </c>
      <c r="C327" s="76">
        <v>21735</v>
      </c>
    </row>
    <row r="328" spans="1:3" s="56" customFormat="1" ht="15.75">
      <c r="A328" s="79" t="s">
        <v>319</v>
      </c>
      <c r="B328" s="55">
        <v>1</v>
      </c>
      <c r="C328" s="76">
        <v>21735</v>
      </c>
    </row>
    <row r="329" spans="1:3" s="56" customFormat="1" ht="15.75">
      <c r="A329" s="79" t="s">
        <v>319</v>
      </c>
      <c r="B329" s="55">
        <v>1</v>
      </c>
      <c r="C329" s="76">
        <v>21735</v>
      </c>
    </row>
    <row r="330" spans="1:3" s="56" customFormat="1" ht="15.75">
      <c r="A330" s="79" t="s">
        <v>319</v>
      </c>
      <c r="B330" s="55">
        <v>1</v>
      </c>
      <c r="C330" s="76">
        <v>21735</v>
      </c>
    </row>
    <row r="331" spans="1:3" s="56" customFormat="1" ht="15.75">
      <c r="A331" s="79" t="s">
        <v>319</v>
      </c>
      <c r="B331" s="55">
        <v>1</v>
      </c>
      <c r="C331" s="76">
        <v>21735</v>
      </c>
    </row>
    <row r="332" spans="1:3" s="56" customFormat="1" ht="15.75">
      <c r="A332" s="79" t="s">
        <v>319</v>
      </c>
      <c r="B332" s="55">
        <v>1</v>
      </c>
      <c r="C332" s="76">
        <v>21735</v>
      </c>
    </row>
    <row r="333" spans="1:3" s="56" customFormat="1" ht="15.75">
      <c r="A333" s="79" t="s">
        <v>319</v>
      </c>
      <c r="B333" s="55">
        <v>1</v>
      </c>
      <c r="C333" s="76">
        <v>21735</v>
      </c>
    </row>
    <row r="334" spans="1:3" s="56" customFormat="1" ht="15.75">
      <c r="A334" s="79" t="s">
        <v>319</v>
      </c>
      <c r="B334" s="55">
        <v>1</v>
      </c>
      <c r="C334" s="76">
        <v>21735</v>
      </c>
    </row>
    <row r="335" spans="1:3" s="56" customFormat="1" ht="15.75">
      <c r="A335" s="79" t="s">
        <v>319</v>
      </c>
      <c r="B335" s="55">
        <v>1</v>
      </c>
      <c r="C335" s="76">
        <v>21735</v>
      </c>
    </row>
    <row r="336" spans="1:3" s="56" customFormat="1" ht="15.75">
      <c r="A336" s="79" t="s">
        <v>319</v>
      </c>
      <c r="B336" s="55">
        <v>1</v>
      </c>
      <c r="C336" s="76">
        <v>21735</v>
      </c>
    </row>
    <row r="337" spans="1:3" s="56" customFormat="1" ht="15.75">
      <c r="A337" s="79" t="s">
        <v>319</v>
      </c>
      <c r="B337" s="55">
        <v>1</v>
      </c>
      <c r="C337" s="76">
        <v>21735</v>
      </c>
    </row>
    <row r="338" spans="1:3" s="56" customFormat="1" ht="15.75">
      <c r="A338" s="79" t="s">
        <v>319</v>
      </c>
      <c r="B338" s="55">
        <v>1</v>
      </c>
      <c r="C338" s="76">
        <v>21735</v>
      </c>
    </row>
    <row r="339" spans="1:3" s="56" customFormat="1" ht="15.75">
      <c r="A339" s="79" t="s">
        <v>319</v>
      </c>
      <c r="B339" s="55">
        <v>1</v>
      </c>
      <c r="C339" s="76">
        <v>21735</v>
      </c>
    </row>
    <row r="340" spans="1:3" s="56" customFormat="1" ht="15.75">
      <c r="A340" s="79" t="s">
        <v>319</v>
      </c>
      <c r="B340" s="55">
        <v>1</v>
      </c>
      <c r="C340" s="76">
        <v>21735</v>
      </c>
    </row>
    <row r="341" spans="1:3" s="56" customFormat="1" ht="15.75">
      <c r="A341" s="79" t="s">
        <v>319</v>
      </c>
      <c r="B341" s="55">
        <v>1</v>
      </c>
      <c r="C341" s="76">
        <v>21735</v>
      </c>
    </row>
    <row r="342" spans="1:3" s="56" customFormat="1" ht="15.75">
      <c r="A342" s="79" t="s">
        <v>319</v>
      </c>
      <c r="B342" s="55">
        <v>1</v>
      </c>
      <c r="C342" s="76">
        <v>21735</v>
      </c>
    </row>
    <row r="343" spans="1:3" s="56" customFormat="1" ht="15.75">
      <c r="A343" s="79" t="s">
        <v>319</v>
      </c>
      <c r="B343" s="55">
        <v>1</v>
      </c>
      <c r="C343" s="76">
        <v>21735</v>
      </c>
    </row>
    <row r="344" spans="1:3" s="56" customFormat="1" ht="15.75">
      <c r="A344" s="79" t="s">
        <v>319</v>
      </c>
      <c r="B344" s="55">
        <v>1</v>
      </c>
      <c r="C344" s="76">
        <v>21735</v>
      </c>
    </row>
    <row r="345" spans="1:3" s="56" customFormat="1" ht="15.75">
      <c r="A345" s="79" t="s">
        <v>319</v>
      </c>
      <c r="B345" s="55">
        <v>1</v>
      </c>
      <c r="C345" s="76">
        <v>21735</v>
      </c>
    </row>
    <row r="346" spans="1:3" s="56" customFormat="1" ht="15.75">
      <c r="A346" s="79" t="s">
        <v>319</v>
      </c>
      <c r="B346" s="55">
        <v>1</v>
      </c>
      <c r="C346" s="76">
        <v>21735</v>
      </c>
    </row>
    <row r="347" spans="1:3" s="56" customFormat="1" ht="15.75">
      <c r="A347" s="79" t="s">
        <v>319</v>
      </c>
      <c r="B347" s="55">
        <v>1</v>
      </c>
      <c r="C347" s="76">
        <v>21735</v>
      </c>
    </row>
    <row r="348" spans="1:3" s="56" customFormat="1" ht="15.75">
      <c r="A348" s="79" t="s">
        <v>319</v>
      </c>
      <c r="B348" s="55">
        <v>1</v>
      </c>
      <c r="C348" s="76">
        <v>21735</v>
      </c>
    </row>
    <row r="349" spans="1:3" s="56" customFormat="1" ht="15.75">
      <c r="A349" s="79" t="s">
        <v>319</v>
      </c>
      <c r="B349" s="55">
        <v>1</v>
      </c>
      <c r="C349" s="76">
        <v>21735</v>
      </c>
    </row>
    <row r="350" spans="1:3" s="56" customFormat="1" ht="15.75">
      <c r="A350" s="79" t="s">
        <v>319</v>
      </c>
      <c r="B350" s="55">
        <v>1</v>
      </c>
      <c r="C350" s="76">
        <v>21735</v>
      </c>
    </row>
    <row r="351" spans="1:3" s="56" customFormat="1" ht="15.75">
      <c r="A351" s="79" t="s">
        <v>319</v>
      </c>
      <c r="B351" s="55">
        <v>1</v>
      </c>
      <c r="C351" s="76">
        <v>21735</v>
      </c>
    </row>
    <row r="352" spans="1:3" s="56" customFormat="1" ht="15.75">
      <c r="A352" s="79" t="s">
        <v>319</v>
      </c>
      <c r="B352" s="55">
        <v>1</v>
      </c>
      <c r="C352" s="76">
        <v>21735</v>
      </c>
    </row>
    <row r="353" spans="1:3" s="56" customFormat="1" ht="15.75">
      <c r="A353" s="79" t="s">
        <v>319</v>
      </c>
      <c r="B353" s="55">
        <v>1</v>
      </c>
      <c r="C353" s="76">
        <v>21735</v>
      </c>
    </row>
    <row r="354" spans="1:3" s="56" customFormat="1" ht="15.75">
      <c r="A354" s="79" t="s">
        <v>319</v>
      </c>
      <c r="B354" s="55">
        <v>1</v>
      </c>
      <c r="C354" s="76">
        <v>21735</v>
      </c>
    </row>
    <row r="355" spans="1:3" s="56" customFormat="1" ht="15.75">
      <c r="A355" s="79" t="s">
        <v>319</v>
      </c>
      <c r="B355" s="55">
        <v>1</v>
      </c>
      <c r="C355" s="76">
        <v>21735</v>
      </c>
    </row>
    <row r="356" spans="1:3" s="56" customFormat="1" ht="15.75">
      <c r="A356" s="79" t="s">
        <v>319</v>
      </c>
      <c r="B356" s="55">
        <v>1</v>
      </c>
      <c r="C356" s="76">
        <v>21735</v>
      </c>
    </row>
    <row r="357" spans="1:3" s="56" customFormat="1" ht="15.75">
      <c r="A357" s="79" t="s">
        <v>319</v>
      </c>
      <c r="B357" s="55">
        <v>1</v>
      </c>
      <c r="C357" s="76">
        <v>21735</v>
      </c>
    </row>
    <row r="358" spans="1:3" s="56" customFormat="1" ht="15.75">
      <c r="A358" s="79" t="s">
        <v>319</v>
      </c>
      <c r="B358" s="55">
        <v>1</v>
      </c>
      <c r="C358" s="76">
        <v>21735</v>
      </c>
    </row>
    <row r="359" spans="1:3" s="56" customFormat="1" ht="15.75">
      <c r="A359" s="79" t="s">
        <v>319</v>
      </c>
      <c r="B359" s="55">
        <v>1</v>
      </c>
      <c r="C359" s="76">
        <v>21735</v>
      </c>
    </row>
    <row r="360" spans="1:3" s="56" customFormat="1" ht="15.75">
      <c r="A360" s="79" t="s">
        <v>319</v>
      </c>
      <c r="B360" s="55">
        <v>1</v>
      </c>
      <c r="C360" s="76">
        <v>21735</v>
      </c>
    </row>
    <row r="361" spans="1:3" s="56" customFormat="1" ht="15.75">
      <c r="A361" s="79" t="s">
        <v>319</v>
      </c>
      <c r="B361" s="55">
        <v>1</v>
      </c>
      <c r="C361" s="76">
        <v>21735</v>
      </c>
    </row>
    <row r="362" spans="1:3" s="56" customFormat="1" ht="15.75">
      <c r="A362" s="79" t="s">
        <v>319</v>
      </c>
      <c r="B362" s="55">
        <v>1</v>
      </c>
      <c r="C362" s="76">
        <v>21735</v>
      </c>
    </row>
    <row r="363" spans="1:3" s="56" customFormat="1" ht="15.75">
      <c r="A363" s="79" t="s">
        <v>319</v>
      </c>
      <c r="B363" s="55">
        <v>1</v>
      </c>
      <c r="C363" s="76">
        <v>21735</v>
      </c>
    </row>
    <row r="364" spans="1:3" s="56" customFormat="1" ht="15.75">
      <c r="A364" s="79" t="s">
        <v>319</v>
      </c>
      <c r="B364" s="55">
        <v>1</v>
      </c>
      <c r="C364" s="76">
        <v>21735</v>
      </c>
    </row>
    <row r="365" spans="1:3" s="56" customFormat="1" ht="15.75">
      <c r="A365" s="79" t="s">
        <v>319</v>
      </c>
      <c r="B365" s="55">
        <v>1</v>
      </c>
      <c r="C365" s="76">
        <v>21735</v>
      </c>
    </row>
    <row r="366" spans="1:3" s="56" customFormat="1" ht="15.75">
      <c r="A366" s="79" t="s">
        <v>319</v>
      </c>
      <c r="B366" s="55">
        <v>1</v>
      </c>
      <c r="C366" s="76">
        <v>21735</v>
      </c>
    </row>
    <row r="367" spans="1:3" s="56" customFormat="1" ht="15.75">
      <c r="A367" s="79" t="s">
        <v>319</v>
      </c>
      <c r="B367" s="55">
        <v>1</v>
      </c>
      <c r="C367" s="76">
        <v>21735</v>
      </c>
    </row>
    <row r="368" spans="1:3" s="56" customFormat="1" ht="15.75">
      <c r="A368" s="79" t="s">
        <v>319</v>
      </c>
      <c r="B368" s="55">
        <v>1</v>
      </c>
      <c r="C368" s="76">
        <v>21735</v>
      </c>
    </row>
    <row r="369" spans="1:3" s="56" customFormat="1" ht="15.75">
      <c r="A369" s="79" t="s">
        <v>319</v>
      </c>
      <c r="B369" s="55">
        <v>1</v>
      </c>
      <c r="C369" s="76">
        <v>21735</v>
      </c>
    </row>
    <row r="370" spans="1:3" s="56" customFormat="1" ht="15.75">
      <c r="A370" s="79" t="s">
        <v>319</v>
      </c>
      <c r="B370" s="55">
        <v>1</v>
      </c>
      <c r="C370" s="76">
        <v>21735</v>
      </c>
    </row>
    <row r="371" spans="1:3" s="56" customFormat="1" ht="15.75">
      <c r="A371" s="79" t="s">
        <v>319</v>
      </c>
      <c r="B371" s="55">
        <v>1</v>
      </c>
      <c r="C371" s="76">
        <v>21735</v>
      </c>
    </row>
    <row r="372" spans="1:3" s="56" customFormat="1" ht="15.75">
      <c r="A372" s="79" t="s">
        <v>319</v>
      </c>
      <c r="B372" s="55">
        <v>1</v>
      </c>
      <c r="C372" s="76">
        <v>21735</v>
      </c>
    </row>
    <row r="373" spans="1:3" s="56" customFormat="1" ht="15.75">
      <c r="A373" s="79" t="s">
        <v>319</v>
      </c>
      <c r="B373" s="55">
        <v>1</v>
      </c>
      <c r="C373" s="76">
        <v>21735</v>
      </c>
    </row>
    <row r="374" spans="1:3" s="56" customFormat="1" ht="15.75">
      <c r="A374" s="79" t="s">
        <v>319</v>
      </c>
      <c r="B374" s="55">
        <v>1</v>
      </c>
      <c r="C374" s="76">
        <v>21735</v>
      </c>
    </row>
    <row r="375" spans="1:3" s="56" customFormat="1" ht="15.75">
      <c r="A375" s="79" t="s">
        <v>319</v>
      </c>
      <c r="B375" s="55">
        <v>1</v>
      </c>
      <c r="C375" s="76">
        <v>21735</v>
      </c>
    </row>
    <row r="376" spans="1:3" s="56" customFormat="1" ht="15.75">
      <c r="A376" s="79" t="s">
        <v>319</v>
      </c>
      <c r="B376" s="55">
        <v>1</v>
      </c>
      <c r="C376" s="76">
        <v>21735</v>
      </c>
    </row>
    <row r="377" spans="1:3" s="56" customFormat="1" ht="15.75">
      <c r="A377" s="79" t="s">
        <v>319</v>
      </c>
      <c r="B377" s="55">
        <v>1</v>
      </c>
      <c r="C377" s="76">
        <v>21735</v>
      </c>
    </row>
    <row r="378" spans="1:3" s="56" customFormat="1" ht="15.75">
      <c r="A378" s="79" t="s">
        <v>319</v>
      </c>
      <c r="B378" s="55">
        <v>1</v>
      </c>
      <c r="C378" s="76">
        <v>21735</v>
      </c>
    </row>
    <row r="379" spans="1:3" s="56" customFormat="1" ht="15.75">
      <c r="A379" s="79" t="s">
        <v>319</v>
      </c>
      <c r="B379" s="55">
        <v>1</v>
      </c>
      <c r="C379" s="76">
        <v>21735</v>
      </c>
    </row>
    <row r="380" spans="1:3" s="56" customFormat="1" ht="15.75">
      <c r="A380" s="79" t="s">
        <v>319</v>
      </c>
      <c r="B380" s="55">
        <v>1</v>
      </c>
      <c r="C380" s="76">
        <v>21735</v>
      </c>
    </row>
    <row r="381" spans="1:3" s="56" customFormat="1" ht="15.75">
      <c r="A381" s="79" t="s">
        <v>319</v>
      </c>
      <c r="B381" s="55">
        <v>1</v>
      </c>
      <c r="C381" s="76">
        <v>21735</v>
      </c>
    </row>
    <row r="382" spans="1:3" s="56" customFormat="1" ht="15.75">
      <c r="A382" s="79" t="s">
        <v>319</v>
      </c>
      <c r="B382" s="55">
        <v>1</v>
      </c>
      <c r="C382" s="76">
        <v>21735</v>
      </c>
    </row>
    <row r="383" spans="1:3" s="56" customFormat="1" ht="15.75">
      <c r="A383" s="79" t="s">
        <v>319</v>
      </c>
      <c r="B383" s="55">
        <v>1</v>
      </c>
      <c r="C383" s="76">
        <v>21735</v>
      </c>
    </row>
    <row r="384" spans="1:3" s="56" customFormat="1" ht="15.75">
      <c r="A384" s="79" t="s">
        <v>319</v>
      </c>
      <c r="B384" s="55">
        <v>1</v>
      </c>
      <c r="C384" s="76">
        <v>21735</v>
      </c>
    </row>
    <row r="385" spans="1:3" s="56" customFormat="1" ht="15.75">
      <c r="A385" s="79" t="s">
        <v>319</v>
      </c>
      <c r="B385" s="55">
        <v>1</v>
      </c>
      <c r="C385" s="76">
        <v>21735</v>
      </c>
    </row>
    <row r="386" spans="1:3" s="56" customFormat="1" ht="15.75">
      <c r="A386" s="79" t="s">
        <v>319</v>
      </c>
      <c r="B386" s="55">
        <v>1</v>
      </c>
      <c r="C386" s="76">
        <v>21735</v>
      </c>
    </row>
    <row r="387" spans="1:3" s="56" customFormat="1" ht="15.75">
      <c r="A387" s="79" t="s">
        <v>319</v>
      </c>
      <c r="B387" s="55">
        <v>1</v>
      </c>
      <c r="C387" s="76">
        <v>21735</v>
      </c>
    </row>
    <row r="388" spans="1:3" s="56" customFormat="1" ht="15.75">
      <c r="A388" s="79" t="s">
        <v>319</v>
      </c>
      <c r="B388" s="55">
        <v>1</v>
      </c>
      <c r="C388" s="76">
        <v>21735</v>
      </c>
    </row>
    <row r="389" spans="1:3" s="56" customFormat="1" ht="15.75">
      <c r="A389" s="79" t="s">
        <v>319</v>
      </c>
      <c r="B389" s="55">
        <v>1</v>
      </c>
      <c r="C389" s="76">
        <v>21735</v>
      </c>
    </row>
    <row r="390" spans="1:3" s="56" customFormat="1" ht="15.75">
      <c r="A390" s="79" t="s">
        <v>319</v>
      </c>
      <c r="B390" s="55">
        <v>1</v>
      </c>
      <c r="C390" s="76">
        <v>21735</v>
      </c>
    </row>
    <row r="391" spans="1:3" s="56" customFormat="1" ht="15.75">
      <c r="A391" s="79" t="s">
        <v>319</v>
      </c>
      <c r="B391" s="55">
        <v>1</v>
      </c>
      <c r="C391" s="76">
        <v>21735</v>
      </c>
    </row>
    <row r="392" spans="1:3" s="56" customFormat="1" ht="15.75">
      <c r="A392" s="79" t="s">
        <v>319</v>
      </c>
      <c r="B392" s="55">
        <v>1</v>
      </c>
      <c r="C392" s="76">
        <v>21735</v>
      </c>
    </row>
    <row r="393" spans="1:3" s="56" customFormat="1" ht="15.75">
      <c r="A393" s="75" t="s">
        <v>320</v>
      </c>
      <c r="B393" s="55">
        <v>1</v>
      </c>
      <c r="C393" s="76">
        <v>27439.57</v>
      </c>
    </row>
    <row r="394" spans="1:3" s="56" customFormat="1" ht="15.75">
      <c r="A394" s="80" t="s">
        <v>321</v>
      </c>
      <c r="B394" s="55">
        <v>1</v>
      </c>
      <c r="C394" s="76">
        <v>305900</v>
      </c>
    </row>
    <row r="395" spans="1:3" s="56" customFormat="1" ht="15.75">
      <c r="A395" s="80" t="s">
        <v>322</v>
      </c>
      <c r="B395" s="55">
        <v>1</v>
      </c>
      <c r="C395" s="76">
        <v>104937.5</v>
      </c>
    </row>
    <row r="396" spans="1:3" s="56" customFormat="1" ht="15.75">
      <c r="A396" s="80" t="s">
        <v>322</v>
      </c>
      <c r="B396" s="55">
        <v>1</v>
      </c>
      <c r="C396" s="76">
        <v>104937.5</v>
      </c>
    </row>
    <row r="397" spans="1:3" s="56" customFormat="1" ht="15.75">
      <c r="A397" s="80" t="s">
        <v>322</v>
      </c>
      <c r="B397" s="55">
        <v>1</v>
      </c>
      <c r="C397" s="76">
        <v>104937.5</v>
      </c>
    </row>
    <row r="398" spans="1:3" s="56" customFormat="1" ht="15.75">
      <c r="A398" s="80" t="s">
        <v>322</v>
      </c>
      <c r="B398" s="55">
        <v>1</v>
      </c>
      <c r="C398" s="76">
        <v>104937.5</v>
      </c>
    </row>
    <row r="399" spans="1:3" s="56" customFormat="1" ht="30.75">
      <c r="A399" s="80" t="s">
        <v>323</v>
      </c>
      <c r="B399" s="55">
        <v>1</v>
      </c>
      <c r="C399" s="76">
        <v>264776</v>
      </c>
    </row>
    <row r="400" spans="1:3" s="56" customFormat="1" ht="15.75">
      <c r="A400" s="80" t="s">
        <v>324</v>
      </c>
      <c r="B400" s="55">
        <v>1</v>
      </c>
      <c r="C400" s="76">
        <v>41175.360000000001</v>
      </c>
    </row>
    <row r="401" spans="1:3" s="56" customFormat="1" ht="15.75">
      <c r="A401" s="80" t="s">
        <v>324</v>
      </c>
      <c r="B401" s="55">
        <v>1</v>
      </c>
      <c r="C401" s="76">
        <v>41175.360000000001</v>
      </c>
    </row>
    <row r="402" spans="1:3" s="56" customFormat="1" ht="15.75">
      <c r="A402" s="80" t="s">
        <v>324</v>
      </c>
      <c r="B402" s="55">
        <v>1</v>
      </c>
      <c r="C402" s="76">
        <v>41175.360000000001</v>
      </c>
    </row>
    <row r="403" spans="1:3" s="56" customFormat="1" ht="15.75">
      <c r="A403" s="80" t="s">
        <v>324</v>
      </c>
      <c r="B403" s="55">
        <v>1</v>
      </c>
      <c r="C403" s="76">
        <v>41175.360000000001</v>
      </c>
    </row>
    <row r="404" spans="1:3" s="56" customFormat="1" ht="15.75">
      <c r="A404" s="80" t="s">
        <v>324</v>
      </c>
      <c r="B404" s="55">
        <v>1</v>
      </c>
      <c r="C404" s="76">
        <v>41175.360000000001</v>
      </c>
    </row>
    <row r="405" spans="1:3" s="56" customFormat="1" ht="15.75">
      <c r="A405" s="80" t="s">
        <v>324</v>
      </c>
      <c r="B405" s="55">
        <v>1</v>
      </c>
      <c r="C405" s="76">
        <v>41175.360000000001</v>
      </c>
    </row>
    <row r="406" spans="1:3" s="56" customFormat="1" ht="15.75">
      <c r="A406" s="80" t="s">
        <v>324</v>
      </c>
      <c r="B406" s="55">
        <v>1</v>
      </c>
      <c r="C406" s="76">
        <v>41175.360000000001</v>
      </c>
    </row>
    <row r="407" spans="1:3" s="56" customFormat="1" ht="15.75">
      <c r="A407" s="80" t="s">
        <v>324</v>
      </c>
      <c r="B407" s="55">
        <v>1</v>
      </c>
      <c r="C407" s="76">
        <v>41175.360000000001</v>
      </c>
    </row>
    <row r="408" spans="1:3" s="56" customFormat="1" ht="15.75">
      <c r="A408" s="80" t="s">
        <v>324</v>
      </c>
      <c r="B408" s="55">
        <v>1</v>
      </c>
      <c r="C408" s="76">
        <v>41175.360000000001</v>
      </c>
    </row>
    <row r="409" spans="1:3" s="56" customFormat="1" ht="15.75">
      <c r="A409" s="80" t="s">
        <v>324</v>
      </c>
      <c r="B409" s="55">
        <v>1</v>
      </c>
      <c r="C409" s="76">
        <v>41175.360000000001</v>
      </c>
    </row>
    <row r="410" spans="1:3" s="56" customFormat="1" ht="15.75">
      <c r="A410" s="80" t="s">
        <v>324</v>
      </c>
      <c r="B410" s="55">
        <v>1</v>
      </c>
      <c r="C410" s="76">
        <v>41175.360000000001</v>
      </c>
    </row>
    <row r="411" spans="1:3" s="56" customFormat="1" ht="15.75">
      <c r="A411" s="80" t="s">
        <v>324</v>
      </c>
      <c r="B411" s="55">
        <v>1</v>
      </c>
      <c r="C411" s="76">
        <v>41175.360000000001</v>
      </c>
    </row>
    <row r="412" spans="1:3" s="56" customFormat="1" ht="15.75">
      <c r="A412" s="80" t="s">
        <v>324</v>
      </c>
      <c r="B412" s="55">
        <v>1</v>
      </c>
      <c r="C412" s="76">
        <v>41175.360000000001</v>
      </c>
    </row>
    <row r="413" spans="1:3" s="56" customFormat="1" ht="15.75">
      <c r="A413" s="80" t="s">
        <v>324</v>
      </c>
      <c r="B413" s="55">
        <v>1</v>
      </c>
      <c r="C413" s="76">
        <v>41175.360000000001</v>
      </c>
    </row>
    <row r="414" spans="1:3" s="56" customFormat="1" ht="15.75">
      <c r="A414" s="80" t="s">
        <v>324</v>
      </c>
      <c r="B414" s="55">
        <v>1</v>
      </c>
      <c r="C414" s="76">
        <v>41175.360000000001</v>
      </c>
    </row>
    <row r="415" spans="1:3" s="56" customFormat="1" ht="15.75">
      <c r="A415" s="80" t="s">
        <v>324</v>
      </c>
      <c r="B415" s="55">
        <v>1</v>
      </c>
      <c r="C415" s="76">
        <v>41175.360000000001</v>
      </c>
    </row>
    <row r="416" spans="1:3" s="56" customFormat="1" ht="15.75">
      <c r="A416" s="80" t="s">
        <v>324</v>
      </c>
      <c r="B416" s="55">
        <v>1</v>
      </c>
      <c r="C416" s="76">
        <v>41175.360000000001</v>
      </c>
    </row>
    <row r="417" spans="1:3" s="56" customFormat="1" ht="15.75">
      <c r="A417" s="80" t="s">
        <v>324</v>
      </c>
      <c r="B417" s="55">
        <v>1</v>
      </c>
      <c r="C417" s="76">
        <v>41175.360000000001</v>
      </c>
    </row>
    <row r="418" spans="1:3" s="56" customFormat="1" ht="15.75">
      <c r="A418" s="80" t="s">
        <v>324</v>
      </c>
      <c r="B418" s="55">
        <v>1</v>
      </c>
      <c r="C418" s="76">
        <v>41175.360000000001</v>
      </c>
    </row>
    <row r="419" spans="1:3" s="56" customFormat="1" ht="15.75">
      <c r="A419" s="80" t="s">
        <v>324</v>
      </c>
      <c r="B419" s="55">
        <v>1</v>
      </c>
      <c r="C419" s="76">
        <v>41175.360000000001</v>
      </c>
    </row>
    <row r="420" spans="1:3" s="56" customFormat="1" ht="15.75">
      <c r="A420" s="80" t="s">
        <v>324</v>
      </c>
      <c r="B420" s="55">
        <v>1</v>
      </c>
      <c r="C420" s="76">
        <v>41175.360000000001</v>
      </c>
    </row>
    <row r="421" spans="1:3" s="56" customFormat="1" ht="15.75">
      <c r="A421" s="80" t="s">
        <v>324</v>
      </c>
      <c r="B421" s="55">
        <v>1</v>
      </c>
      <c r="C421" s="76">
        <v>41175.360000000001</v>
      </c>
    </row>
    <row r="422" spans="1:3" s="56" customFormat="1" ht="15.75">
      <c r="A422" s="80" t="s">
        <v>324</v>
      </c>
      <c r="B422" s="55">
        <v>1</v>
      </c>
      <c r="C422" s="76">
        <v>41175.360000000001</v>
      </c>
    </row>
    <row r="423" spans="1:3" s="56" customFormat="1" ht="15.75">
      <c r="A423" s="80" t="s">
        <v>324</v>
      </c>
      <c r="B423" s="55">
        <v>1</v>
      </c>
      <c r="C423" s="76">
        <v>41175.360000000001</v>
      </c>
    </row>
    <row r="424" spans="1:3" s="56" customFormat="1" ht="15.75">
      <c r="A424" s="80" t="s">
        <v>324</v>
      </c>
      <c r="B424" s="55">
        <v>1</v>
      </c>
      <c r="C424" s="76">
        <v>41175.360000000001</v>
      </c>
    </row>
    <row r="425" spans="1:3" s="56" customFormat="1" ht="15.75">
      <c r="A425" s="80" t="s">
        <v>324</v>
      </c>
      <c r="B425" s="55">
        <v>1</v>
      </c>
      <c r="C425" s="76">
        <v>41175.360000000001</v>
      </c>
    </row>
    <row r="426" spans="1:3" s="56" customFormat="1" ht="15.75">
      <c r="A426" s="80" t="s">
        <v>324</v>
      </c>
      <c r="B426" s="55">
        <v>1</v>
      </c>
      <c r="C426" s="76">
        <v>41175.360000000001</v>
      </c>
    </row>
    <row r="427" spans="1:3" s="56" customFormat="1" ht="15.75">
      <c r="A427" s="80" t="s">
        <v>324</v>
      </c>
      <c r="B427" s="55">
        <v>1</v>
      </c>
      <c r="C427" s="76">
        <v>41175.360000000001</v>
      </c>
    </row>
    <row r="428" spans="1:3" s="56" customFormat="1" ht="15.75">
      <c r="A428" s="80" t="s">
        <v>324</v>
      </c>
      <c r="B428" s="55">
        <v>1</v>
      </c>
      <c r="C428" s="76">
        <v>41175.360000000001</v>
      </c>
    </row>
    <row r="429" spans="1:3" s="56" customFormat="1" ht="15.75">
      <c r="A429" s="80" t="s">
        <v>324</v>
      </c>
      <c r="B429" s="55">
        <v>1</v>
      </c>
      <c r="C429" s="76">
        <v>41175.360000000001</v>
      </c>
    </row>
    <row r="430" spans="1:3" s="56" customFormat="1" ht="15.75">
      <c r="A430" s="80" t="s">
        <v>324</v>
      </c>
      <c r="B430" s="55">
        <v>1</v>
      </c>
      <c r="C430" s="76">
        <v>41175.360000000001</v>
      </c>
    </row>
    <row r="431" spans="1:3" s="56" customFormat="1" ht="15.75">
      <c r="A431" s="80" t="s">
        <v>324</v>
      </c>
      <c r="B431" s="55">
        <v>1</v>
      </c>
      <c r="C431" s="76">
        <v>41175.360000000001</v>
      </c>
    </row>
    <row r="432" spans="1:3" s="56" customFormat="1" ht="15.75">
      <c r="A432" s="80" t="s">
        <v>324</v>
      </c>
      <c r="B432" s="55">
        <v>1</v>
      </c>
      <c r="C432" s="76">
        <v>41175.360000000001</v>
      </c>
    </row>
    <row r="433" spans="1:3" s="56" customFormat="1" ht="15.75">
      <c r="A433" s="80" t="s">
        <v>324</v>
      </c>
      <c r="B433" s="55">
        <v>1</v>
      </c>
      <c r="C433" s="76">
        <v>41175.360000000001</v>
      </c>
    </row>
    <row r="434" spans="1:3" s="56" customFormat="1" ht="15.75">
      <c r="A434" s="80" t="s">
        <v>324</v>
      </c>
      <c r="B434" s="55">
        <v>1</v>
      </c>
      <c r="C434" s="76">
        <v>60003.32</v>
      </c>
    </row>
    <row r="435" spans="1:3" s="56" customFormat="1" ht="15.75">
      <c r="A435" s="80" t="s">
        <v>324</v>
      </c>
      <c r="B435" s="55">
        <v>1</v>
      </c>
      <c r="C435" s="76">
        <v>60003.32</v>
      </c>
    </row>
    <row r="436" spans="1:3" s="56" customFormat="1" ht="15.75">
      <c r="A436" s="80" t="s">
        <v>324</v>
      </c>
      <c r="B436" s="55">
        <v>1</v>
      </c>
      <c r="C436" s="76">
        <v>60003.32</v>
      </c>
    </row>
    <row r="437" spans="1:3" s="56" customFormat="1" ht="15.75">
      <c r="A437" s="80" t="s">
        <v>324</v>
      </c>
      <c r="B437" s="55">
        <v>1</v>
      </c>
      <c r="C437" s="76">
        <v>60003.32</v>
      </c>
    </row>
    <row r="438" spans="1:3" s="56" customFormat="1" ht="15.75">
      <c r="A438" s="80" t="s">
        <v>324</v>
      </c>
      <c r="B438" s="55">
        <v>1</v>
      </c>
      <c r="C438" s="76">
        <v>60003.32</v>
      </c>
    </row>
    <row r="439" spans="1:3" s="56" customFormat="1" ht="15.75">
      <c r="A439" s="80" t="s">
        <v>324</v>
      </c>
      <c r="B439" s="55">
        <v>1</v>
      </c>
      <c r="C439" s="76">
        <v>60003.32</v>
      </c>
    </row>
    <row r="440" spans="1:3" s="56" customFormat="1" ht="15.75">
      <c r="A440" s="80" t="s">
        <v>324</v>
      </c>
      <c r="B440" s="55">
        <v>1</v>
      </c>
      <c r="C440" s="76">
        <v>60003.32</v>
      </c>
    </row>
    <row r="441" spans="1:3" s="56" customFormat="1" ht="15.75">
      <c r="A441" s="80" t="s">
        <v>324</v>
      </c>
      <c r="B441" s="55">
        <v>1</v>
      </c>
      <c r="C441" s="76">
        <v>60003.32</v>
      </c>
    </row>
    <row r="442" spans="1:3" s="56" customFormat="1" ht="15.75">
      <c r="A442" s="80" t="s">
        <v>324</v>
      </c>
      <c r="B442" s="55">
        <v>1</v>
      </c>
      <c r="C442" s="76">
        <v>60003.32</v>
      </c>
    </row>
    <row r="443" spans="1:3" s="56" customFormat="1" ht="15.75">
      <c r="A443" s="80" t="s">
        <v>324</v>
      </c>
      <c r="B443" s="55">
        <v>1</v>
      </c>
      <c r="C443" s="76">
        <v>60003.32</v>
      </c>
    </row>
    <row r="444" spans="1:3" s="56" customFormat="1" ht="15.75">
      <c r="A444" s="75" t="s">
        <v>325</v>
      </c>
      <c r="B444" s="55">
        <v>1</v>
      </c>
      <c r="C444" s="76">
        <v>26450</v>
      </c>
    </row>
    <row r="445" spans="1:3" s="56" customFormat="1" ht="15.75">
      <c r="A445" s="81" t="s">
        <v>325</v>
      </c>
      <c r="B445" s="55">
        <v>1</v>
      </c>
      <c r="C445" s="76">
        <v>27204.32</v>
      </c>
    </row>
    <row r="446" spans="1:3" s="56" customFormat="1" ht="15.75">
      <c r="A446" s="79" t="s">
        <v>326</v>
      </c>
      <c r="B446" s="55">
        <v>1</v>
      </c>
      <c r="C446" s="76">
        <v>33925</v>
      </c>
    </row>
    <row r="447" spans="1:3" s="56" customFormat="1" ht="15.75">
      <c r="A447" s="79" t="s">
        <v>326</v>
      </c>
      <c r="B447" s="55">
        <v>1</v>
      </c>
      <c r="C447" s="76">
        <v>29997.599999999999</v>
      </c>
    </row>
    <row r="448" spans="1:3" s="56" customFormat="1" ht="15.75">
      <c r="A448" s="75" t="s">
        <v>326</v>
      </c>
      <c r="B448" s="55">
        <v>1</v>
      </c>
      <c r="C448" s="76">
        <v>31280</v>
      </c>
    </row>
    <row r="449" spans="1:3" s="56" customFormat="1" ht="15.75">
      <c r="A449" s="75" t="s">
        <v>326</v>
      </c>
      <c r="B449" s="55">
        <v>1</v>
      </c>
      <c r="C449" s="76">
        <v>29705.279999999999</v>
      </c>
    </row>
    <row r="450" spans="1:3" s="56" customFormat="1" ht="15.75">
      <c r="A450" s="82" t="s">
        <v>327</v>
      </c>
      <c r="B450" s="57">
        <v>1</v>
      </c>
      <c r="C450" s="83">
        <v>25670.799999999999</v>
      </c>
    </row>
    <row r="451" spans="1:3" s="56" customFormat="1" ht="15.75">
      <c r="A451" s="82" t="s">
        <v>327</v>
      </c>
      <c r="B451" s="57">
        <v>1</v>
      </c>
      <c r="C451" s="83">
        <v>25670.799999999999</v>
      </c>
    </row>
    <row r="452" spans="1:3" s="56" customFormat="1" ht="15.75">
      <c r="A452" s="82" t="s">
        <v>327</v>
      </c>
      <c r="B452" s="57">
        <v>1</v>
      </c>
      <c r="C452" s="83">
        <v>25670.799999999999</v>
      </c>
    </row>
    <row r="453" spans="1:3" s="56" customFormat="1" ht="15.75">
      <c r="A453" s="82" t="s">
        <v>327</v>
      </c>
      <c r="B453" s="57">
        <v>1</v>
      </c>
      <c r="C453" s="83">
        <v>25670.799999999999</v>
      </c>
    </row>
    <row r="454" spans="1:3" s="56" customFormat="1" ht="15.75">
      <c r="A454" s="82" t="s">
        <v>327</v>
      </c>
      <c r="B454" s="57">
        <v>1</v>
      </c>
      <c r="C454" s="83">
        <v>25670.799999999999</v>
      </c>
    </row>
    <row r="455" spans="1:3" s="56" customFormat="1" ht="15.75">
      <c r="A455" s="82" t="s">
        <v>327</v>
      </c>
      <c r="B455" s="57">
        <v>1</v>
      </c>
      <c r="C455" s="83">
        <v>25670.799999999999</v>
      </c>
    </row>
    <row r="456" spans="1:3" s="56" customFormat="1" ht="15.75">
      <c r="A456" s="82" t="s">
        <v>327</v>
      </c>
      <c r="B456" s="57">
        <v>1</v>
      </c>
      <c r="C456" s="83">
        <v>25670.799999999999</v>
      </c>
    </row>
    <row r="457" spans="1:3" s="56" customFormat="1" ht="15.75">
      <c r="A457" s="82" t="s">
        <v>327</v>
      </c>
      <c r="B457" s="57">
        <v>1</v>
      </c>
      <c r="C457" s="83">
        <v>25670.799999999999</v>
      </c>
    </row>
    <row r="458" spans="1:3" s="56" customFormat="1" ht="15.75">
      <c r="A458" s="82" t="s">
        <v>327</v>
      </c>
      <c r="B458" s="57">
        <v>1</v>
      </c>
      <c r="C458" s="83">
        <v>25670.799999999999</v>
      </c>
    </row>
    <row r="459" spans="1:3" s="56" customFormat="1" ht="15.75">
      <c r="A459" s="82" t="s">
        <v>327</v>
      </c>
      <c r="B459" s="57">
        <v>1</v>
      </c>
      <c r="C459" s="83">
        <v>25670.799999999999</v>
      </c>
    </row>
    <row r="460" spans="1:3" s="56" customFormat="1" ht="15.75">
      <c r="A460" s="75" t="s">
        <v>328</v>
      </c>
      <c r="B460" s="55">
        <v>1</v>
      </c>
      <c r="C460" s="76">
        <v>619999.5</v>
      </c>
    </row>
    <row r="461" spans="1:3" s="56" customFormat="1" ht="15.75">
      <c r="A461" s="75" t="s">
        <v>328</v>
      </c>
      <c r="B461" s="55">
        <v>1</v>
      </c>
      <c r="C461" s="76">
        <v>719727.5</v>
      </c>
    </row>
    <row r="462" spans="1:3" s="56" customFormat="1" ht="15.75">
      <c r="A462" s="80" t="s">
        <v>329</v>
      </c>
      <c r="B462" s="55">
        <v>1</v>
      </c>
      <c r="C462" s="76">
        <v>82950.3</v>
      </c>
    </row>
    <row r="463" spans="1:3" s="56" customFormat="1" ht="15.75">
      <c r="A463" s="80" t="s">
        <v>329</v>
      </c>
      <c r="B463" s="55">
        <v>1</v>
      </c>
      <c r="C463" s="76">
        <v>56603</v>
      </c>
    </row>
    <row r="464" spans="1:3" s="56" customFormat="1" ht="15.75">
      <c r="A464" s="80" t="s">
        <v>329</v>
      </c>
      <c r="B464" s="55">
        <v>1</v>
      </c>
      <c r="C464" s="76">
        <v>79300</v>
      </c>
    </row>
    <row r="465" spans="1:3" s="56" customFormat="1" ht="15.75">
      <c r="A465" s="80" t="s">
        <v>330</v>
      </c>
      <c r="B465" s="55">
        <v>1</v>
      </c>
      <c r="C465" s="76">
        <v>187000</v>
      </c>
    </row>
    <row r="466" spans="1:3" s="56" customFormat="1" ht="15.75">
      <c r="A466" s="80" t="s">
        <v>330</v>
      </c>
      <c r="B466" s="55">
        <v>1</v>
      </c>
      <c r="C466" s="76">
        <v>933104.25</v>
      </c>
    </row>
    <row r="467" spans="1:3" s="56" customFormat="1" ht="15.75">
      <c r="A467" s="80" t="s">
        <v>331</v>
      </c>
      <c r="B467" s="55"/>
      <c r="C467" s="76">
        <v>3000000</v>
      </c>
    </row>
    <row r="468" spans="1:3" s="56" customFormat="1" ht="15.75">
      <c r="A468" s="80" t="s">
        <v>331</v>
      </c>
      <c r="B468" s="55">
        <v>1</v>
      </c>
      <c r="C468" s="76">
        <v>3444250</v>
      </c>
    </row>
    <row r="469" spans="1:3" s="56" customFormat="1" ht="15.75">
      <c r="A469" s="81" t="s">
        <v>332</v>
      </c>
      <c r="B469" s="55">
        <v>1</v>
      </c>
      <c r="C469" s="76">
        <v>212804.02</v>
      </c>
    </row>
    <row r="470" spans="1:3" s="56" customFormat="1" ht="15.75">
      <c r="A470" s="81" t="s">
        <v>332</v>
      </c>
      <c r="B470" s="55">
        <v>1</v>
      </c>
      <c r="C470" s="76">
        <v>86120</v>
      </c>
    </row>
    <row r="471" spans="1:3" s="56" customFormat="1" ht="15.75">
      <c r="A471" s="81" t="s">
        <v>332</v>
      </c>
      <c r="B471" s="55">
        <v>1</v>
      </c>
      <c r="C471" s="76">
        <v>212804.02</v>
      </c>
    </row>
    <row r="472" spans="1:3" s="56" customFormat="1" ht="15.75">
      <c r="A472" s="80" t="s">
        <v>333</v>
      </c>
      <c r="B472" s="55">
        <v>1</v>
      </c>
      <c r="C472" s="76">
        <v>534750</v>
      </c>
    </row>
    <row r="473" spans="1:3" s="56" customFormat="1" ht="15.75">
      <c r="A473" s="80" t="s">
        <v>334</v>
      </c>
      <c r="B473" s="55">
        <v>1</v>
      </c>
      <c r="C473" s="76">
        <v>204411.28</v>
      </c>
    </row>
    <row r="474" spans="1:3" s="56" customFormat="1" ht="15.75">
      <c r="A474" s="80" t="s">
        <v>334</v>
      </c>
      <c r="B474" s="55">
        <v>1</v>
      </c>
      <c r="C474" s="76">
        <v>204411.28</v>
      </c>
    </row>
    <row r="475" spans="1:3" s="56" customFormat="1" ht="15.75">
      <c r="A475" s="80" t="s">
        <v>334</v>
      </c>
      <c r="B475" s="55">
        <v>1</v>
      </c>
      <c r="C475" s="76">
        <v>204411.28</v>
      </c>
    </row>
    <row r="476" spans="1:3" s="56" customFormat="1" ht="15.75">
      <c r="A476" s="80" t="s">
        <v>334</v>
      </c>
      <c r="B476" s="55">
        <v>1</v>
      </c>
      <c r="C476" s="76">
        <v>196999.99</v>
      </c>
    </row>
    <row r="477" spans="1:3" s="56" customFormat="1" ht="15.75">
      <c r="A477" s="80" t="s">
        <v>334</v>
      </c>
      <c r="B477" s="55">
        <v>1</v>
      </c>
      <c r="C477" s="76">
        <v>196999.99</v>
      </c>
    </row>
    <row r="478" spans="1:3" s="56" customFormat="1" ht="15.75">
      <c r="A478" s="80" t="s">
        <v>334</v>
      </c>
      <c r="B478" s="55">
        <v>1</v>
      </c>
      <c r="C478" s="76">
        <v>210000</v>
      </c>
    </row>
    <row r="479" spans="1:3" s="56" customFormat="1" ht="15.75">
      <c r="A479" s="80" t="s">
        <v>334</v>
      </c>
      <c r="B479" s="55">
        <v>1</v>
      </c>
      <c r="C479" s="76">
        <v>210000</v>
      </c>
    </row>
    <row r="480" spans="1:3" s="56" customFormat="1" ht="15.75">
      <c r="A480" s="80" t="s">
        <v>334</v>
      </c>
      <c r="B480" s="55">
        <v>1</v>
      </c>
      <c r="C480" s="76">
        <v>210000</v>
      </c>
    </row>
    <row r="481" spans="1:3" s="56" customFormat="1" ht="15.75">
      <c r="A481" s="80" t="s">
        <v>334</v>
      </c>
      <c r="B481" s="55">
        <v>1</v>
      </c>
      <c r="C481" s="76">
        <v>200000</v>
      </c>
    </row>
    <row r="482" spans="1:3" s="56" customFormat="1" ht="15.75">
      <c r="A482" s="80" t="s">
        <v>334</v>
      </c>
      <c r="B482" s="55">
        <v>1</v>
      </c>
      <c r="C482" s="76">
        <v>210000</v>
      </c>
    </row>
    <row r="483" spans="1:3" s="56" customFormat="1" ht="15.75">
      <c r="A483" s="80" t="s">
        <v>334</v>
      </c>
      <c r="B483" s="55">
        <v>1</v>
      </c>
      <c r="C483" s="76">
        <v>120000</v>
      </c>
    </row>
    <row r="484" spans="1:3" s="56" customFormat="1" ht="15.75">
      <c r="A484" s="80" t="s">
        <v>334</v>
      </c>
      <c r="B484" s="55">
        <v>1</v>
      </c>
      <c r="C484" s="76">
        <v>120000</v>
      </c>
    </row>
    <row r="485" spans="1:3" s="56" customFormat="1" ht="15.75">
      <c r="A485" s="80" t="s">
        <v>334</v>
      </c>
      <c r="B485" s="55">
        <v>1</v>
      </c>
      <c r="C485" s="76">
        <v>180000</v>
      </c>
    </row>
    <row r="486" spans="1:3" s="56" customFormat="1" ht="15.75">
      <c r="A486" s="80" t="s">
        <v>334</v>
      </c>
      <c r="B486" s="55">
        <v>1</v>
      </c>
      <c r="C486" s="76">
        <v>180000</v>
      </c>
    </row>
    <row r="487" spans="1:3" s="56" customFormat="1" ht="15.75">
      <c r="A487" s="80" t="s">
        <v>334</v>
      </c>
      <c r="B487" s="55">
        <v>1</v>
      </c>
      <c r="C487" s="76">
        <v>667510.31000000006</v>
      </c>
    </row>
    <row r="488" spans="1:3" s="56" customFormat="1" ht="15.75">
      <c r="A488" s="80" t="s">
        <v>334</v>
      </c>
      <c r="B488" s="55">
        <v>1</v>
      </c>
      <c r="C488" s="76">
        <v>667510.31000000006</v>
      </c>
    </row>
    <row r="489" spans="1:3" s="56" customFormat="1" ht="15.75">
      <c r="A489" s="80" t="s">
        <v>334</v>
      </c>
      <c r="B489" s="55">
        <v>1</v>
      </c>
      <c r="C489" s="76">
        <v>665080.93999999994</v>
      </c>
    </row>
    <row r="490" spans="1:3" s="56" customFormat="1" ht="15.75">
      <c r="A490" s="80" t="s">
        <v>334</v>
      </c>
      <c r="B490" s="55">
        <v>1</v>
      </c>
      <c r="C490" s="76">
        <v>667510.31000000006</v>
      </c>
    </row>
    <row r="491" spans="1:3" s="56" customFormat="1" ht="15.75">
      <c r="A491" s="80" t="s">
        <v>334</v>
      </c>
      <c r="B491" s="55">
        <v>1</v>
      </c>
      <c r="C491" s="76">
        <v>665080.93999999994</v>
      </c>
    </row>
    <row r="492" spans="1:3" s="56" customFormat="1" ht="15.75">
      <c r="A492" s="80" t="s">
        <v>334</v>
      </c>
      <c r="B492" s="55">
        <v>1</v>
      </c>
      <c r="C492" s="76">
        <v>667510.31000000006</v>
      </c>
    </row>
    <row r="493" spans="1:3" s="56" customFormat="1" ht="15.75">
      <c r="A493" s="80" t="s">
        <v>334</v>
      </c>
      <c r="B493" s="55">
        <v>1</v>
      </c>
      <c r="C493" s="76">
        <v>667510.31000000006</v>
      </c>
    </row>
    <row r="494" spans="1:3" s="56" customFormat="1" ht="15.75">
      <c r="A494" s="80" t="s">
        <v>334</v>
      </c>
      <c r="B494" s="55">
        <v>1</v>
      </c>
      <c r="C494" s="76">
        <v>667510.31000000006</v>
      </c>
    </row>
    <row r="495" spans="1:3" s="56" customFormat="1" ht="15.75">
      <c r="A495" s="80" t="s">
        <v>334</v>
      </c>
      <c r="B495" s="55">
        <v>1</v>
      </c>
      <c r="C495" s="76">
        <v>677510.31</v>
      </c>
    </row>
    <row r="496" spans="1:3" s="56" customFormat="1" ht="15.75">
      <c r="A496" s="80" t="s">
        <v>334</v>
      </c>
      <c r="B496" s="55">
        <v>1</v>
      </c>
      <c r="C496" s="76">
        <v>677510.31</v>
      </c>
    </row>
    <row r="497" spans="1:3" s="56" customFormat="1" ht="15.75">
      <c r="A497" s="80" t="s">
        <v>334</v>
      </c>
      <c r="B497" s="55">
        <v>1</v>
      </c>
      <c r="C497" s="76">
        <v>665080.93999999994</v>
      </c>
    </row>
    <row r="498" spans="1:3" s="56" customFormat="1" ht="15.75">
      <c r="A498" s="80" t="s">
        <v>334</v>
      </c>
      <c r="B498" s="55">
        <v>1</v>
      </c>
      <c r="C498" s="76">
        <v>667510.31000000006</v>
      </c>
    </row>
    <row r="499" spans="1:3" s="56" customFormat="1" ht="15.75">
      <c r="A499" s="80" t="s">
        <v>334</v>
      </c>
      <c r="B499" s="55">
        <v>1</v>
      </c>
      <c r="C499" s="76">
        <v>667510.31000000006</v>
      </c>
    </row>
    <row r="500" spans="1:3" s="56" customFormat="1" ht="15.75">
      <c r="A500" s="80" t="s">
        <v>334</v>
      </c>
      <c r="B500" s="55">
        <v>1</v>
      </c>
      <c r="C500" s="76">
        <v>645796.67000000004</v>
      </c>
    </row>
    <row r="501" spans="1:3" s="56" customFormat="1" ht="15.75">
      <c r="A501" s="80" t="s">
        <v>334</v>
      </c>
      <c r="B501" s="55">
        <v>1</v>
      </c>
      <c r="C501" s="76">
        <v>645796.67000000004</v>
      </c>
    </row>
    <row r="502" spans="1:3" s="56" customFormat="1" ht="15.75">
      <c r="A502" s="80" t="s">
        <v>334</v>
      </c>
      <c r="B502" s="55">
        <v>1</v>
      </c>
      <c r="C502" s="76">
        <v>645796.67000000004</v>
      </c>
    </row>
    <row r="503" spans="1:3" s="56" customFormat="1" ht="15.75">
      <c r="A503" s="80" t="s">
        <v>334</v>
      </c>
      <c r="B503" s="55">
        <v>1</v>
      </c>
      <c r="C503" s="76">
        <v>1493505</v>
      </c>
    </row>
    <row r="504" spans="1:3" s="56" customFormat="1" ht="15.75">
      <c r="A504" s="80" t="s">
        <v>334</v>
      </c>
      <c r="B504" s="55">
        <v>1</v>
      </c>
      <c r="C504" s="76">
        <v>1724482.5</v>
      </c>
    </row>
    <row r="505" spans="1:3" s="56" customFormat="1" ht="15.75">
      <c r="A505" s="80" t="s">
        <v>334</v>
      </c>
      <c r="B505" s="55">
        <v>1</v>
      </c>
      <c r="C505" s="76">
        <v>1724482.5</v>
      </c>
    </row>
    <row r="506" spans="1:3" s="56" customFormat="1" ht="15.75">
      <c r="A506" s="80" t="s">
        <v>334</v>
      </c>
      <c r="B506" s="55">
        <v>1</v>
      </c>
      <c r="C506" s="76">
        <v>1000500</v>
      </c>
    </row>
    <row r="507" spans="1:3" s="56" customFormat="1" ht="15.75">
      <c r="A507" s="80" t="s">
        <v>334</v>
      </c>
      <c r="B507" s="55">
        <v>1</v>
      </c>
      <c r="C507" s="76">
        <v>1000500</v>
      </c>
    </row>
    <row r="508" spans="1:3" s="56" customFormat="1" ht="15.75">
      <c r="A508" s="80" t="s">
        <v>334</v>
      </c>
      <c r="B508" s="55">
        <v>1</v>
      </c>
      <c r="C508" s="76">
        <v>1000500</v>
      </c>
    </row>
    <row r="509" spans="1:3" s="56" customFormat="1" ht="15.75">
      <c r="A509" s="80" t="s">
        <v>334</v>
      </c>
      <c r="B509" s="55">
        <v>1</v>
      </c>
      <c r="C509" s="76">
        <v>1000500</v>
      </c>
    </row>
    <row r="510" spans="1:3" s="56" customFormat="1" ht="15.75">
      <c r="A510" s="80" t="s">
        <v>334</v>
      </c>
      <c r="B510" s="55">
        <v>1</v>
      </c>
      <c r="C510" s="76">
        <v>1000500</v>
      </c>
    </row>
    <row r="511" spans="1:3" s="56" customFormat="1" ht="15.75">
      <c r="A511" s="80" t="s">
        <v>334</v>
      </c>
      <c r="B511" s="55">
        <v>1</v>
      </c>
      <c r="C511" s="76">
        <v>1000500</v>
      </c>
    </row>
    <row r="512" spans="1:3" s="56" customFormat="1" ht="15.75">
      <c r="A512" s="80" t="s">
        <v>334</v>
      </c>
      <c r="B512" s="55">
        <v>1</v>
      </c>
      <c r="C512" s="76">
        <v>999350</v>
      </c>
    </row>
    <row r="513" spans="1:3" s="56" customFormat="1" ht="15.75">
      <c r="A513" s="80" t="s">
        <v>334</v>
      </c>
      <c r="B513" s="55">
        <v>1</v>
      </c>
      <c r="C513" s="76">
        <v>999350</v>
      </c>
    </row>
    <row r="514" spans="1:3" s="56" customFormat="1" ht="15.75">
      <c r="A514" s="80" t="s">
        <v>334</v>
      </c>
      <c r="B514" s="55">
        <v>1</v>
      </c>
      <c r="C514" s="76">
        <v>999350</v>
      </c>
    </row>
    <row r="515" spans="1:3" s="56" customFormat="1" ht="15.75">
      <c r="A515" s="80" t="s">
        <v>334</v>
      </c>
      <c r="B515" s="55">
        <v>1</v>
      </c>
      <c r="C515" s="76">
        <v>1038450</v>
      </c>
    </row>
    <row r="516" spans="1:3" s="56" customFormat="1" ht="15.75">
      <c r="A516" s="80" t="s">
        <v>334</v>
      </c>
      <c r="B516" s="55">
        <v>1</v>
      </c>
      <c r="C516" s="76">
        <v>1038450</v>
      </c>
    </row>
    <row r="517" spans="1:3" s="56" customFormat="1" ht="15.75">
      <c r="A517" s="80" t="s">
        <v>334</v>
      </c>
      <c r="B517" s="55">
        <v>1</v>
      </c>
      <c r="C517" s="76">
        <v>1959490</v>
      </c>
    </row>
    <row r="518" spans="1:3" s="56" customFormat="1" ht="15.75">
      <c r="A518" s="80" t="s">
        <v>334</v>
      </c>
      <c r="B518" s="55">
        <v>1</v>
      </c>
      <c r="C518" s="76">
        <v>1959490</v>
      </c>
    </row>
    <row r="519" spans="1:3" s="56" customFormat="1" ht="15.75">
      <c r="A519" s="80" t="s">
        <v>334</v>
      </c>
      <c r="B519" s="55">
        <v>1</v>
      </c>
      <c r="C519" s="76">
        <v>1959490</v>
      </c>
    </row>
    <row r="520" spans="1:3" s="56" customFormat="1" ht="15.75">
      <c r="A520" s="80" t="s">
        <v>334</v>
      </c>
      <c r="B520" s="55">
        <v>1</v>
      </c>
      <c r="C520" s="76">
        <v>1959490</v>
      </c>
    </row>
    <row r="521" spans="1:3" s="56" customFormat="1" ht="15.75">
      <c r="A521" s="80" t="s">
        <v>334</v>
      </c>
      <c r="B521" s="55">
        <v>1</v>
      </c>
      <c r="C521" s="76">
        <v>1959490</v>
      </c>
    </row>
    <row r="522" spans="1:3" s="56" customFormat="1" ht="15.75">
      <c r="A522" s="80" t="s">
        <v>334</v>
      </c>
      <c r="B522" s="55">
        <v>1</v>
      </c>
      <c r="C522" s="76">
        <v>832880</v>
      </c>
    </row>
    <row r="523" spans="1:3" s="56" customFormat="1" ht="15.75">
      <c r="A523" s="80" t="s">
        <v>334</v>
      </c>
      <c r="B523" s="55">
        <v>1</v>
      </c>
      <c r="C523" s="76">
        <v>832880</v>
      </c>
    </row>
    <row r="524" spans="1:3" s="56" customFormat="1" ht="15.75">
      <c r="A524" s="80" t="s">
        <v>334</v>
      </c>
      <c r="B524" s="55">
        <v>1</v>
      </c>
      <c r="C524" s="76">
        <v>1078800</v>
      </c>
    </row>
    <row r="525" spans="1:3" s="56" customFormat="1" ht="15.75">
      <c r="A525" s="80" t="s">
        <v>334</v>
      </c>
      <c r="B525" s="55">
        <v>1</v>
      </c>
      <c r="C525" s="76">
        <v>1078800</v>
      </c>
    </row>
    <row r="526" spans="1:3" s="56" customFormat="1" ht="15.75">
      <c r="A526" s="80" t="s">
        <v>334</v>
      </c>
      <c r="B526" s="55">
        <v>1</v>
      </c>
      <c r="C526" s="76">
        <v>2295000</v>
      </c>
    </row>
    <row r="527" spans="1:3" s="56" customFormat="1" ht="15.75">
      <c r="A527" s="80" t="s">
        <v>334</v>
      </c>
      <c r="B527" s="55">
        <v>1</v>
      </c>
      <c r="C527" s="76">
        <v>2295000</v>
      </c>
    </row>
    <row r="528" spans="1:3" s="56" customFormat="1" ht="15.75">
      <c r="A528" s="80" t="s">
        <v>334</v>
      </c>
      <c r="B528" s="55">
        <v>1</v>
      </c>
      <c r="C528" s="76">
        <v>2295000</v>
      </c>
    </row>
    <row r="529" spans="1:3" s="56" customFormat="1" ht="15.75">
      <c r="A529" s="80" t="s">
        <v>334</v>
      </c>
      <c r="B529" s="55">
        <v>1</v>
      </c>
      <c r="C529" s="76">
        <v>1809999.97</v>
      </c>
    </row>
    <row r="530" spans="1:3" s="56" customFormat="1" ht="15.75">
      <c r="A530" s="80" t="s">
        <v>334</v>
      </c>
      <c r="B530" s="55">
        <v>1</v>
      </c>
      <c r="C530" s="76">
        <v>2820512.8</v>
      </c>
    </row>
    <row r="531" spans="1:3" s="56" customFormat="1" ht="15.75">
      <c r="A531" s="80" t="s">
        <v>334</v>
      </c>
      <c r="B531" s="55">
        <v>1</v>
      </c>
      <c r="C531" s="76">
        <v>2820512.8</v>
      </c>
    </row>
    <row r="532" spans="1:3" s="56" customFormat="1" ht="15.75">
      <c r="A532" s="80" t="s">
        <v>334</v>
      </c>
      <c r="B532" s="55">
        <v>1</v>
      </c>
      <c r="C532" s="76">
        <v>2820512.8</v>
      </c>
    </row>
    <row r="533" spans="1:3" s="56" customFormat="1" ht="15.75">
      <c r="A533" s="80" t="s">
        <v>334</v>
      </c>
      <c r="B533" s="55">
        <v>1</v>
      </c>
      <c r="C533" s="76">
        <v>2820512.8</v>
      </c>
    </row>
    <row r="534" spans="1:3" s="56" customFormat="1" ht="15.75">
      <c r="A534" s="80" t="s">
        <v>334</v>
      </c>
      <c r="B534" s="55">
        <v>1</v>
      </c>
      <c r="C534" s="76">
        <v>2820512.8</v>
      </c>
    </row>
    <row r="535" spans="1:3" s="56" customFormat="1" ht="15.75">
      <c r="A535" s="80" t="s">
        <v>334</v>
      </c>
      <c r="B535" s="55">
        <v>1</v>
      </c>
      <c r="C535" s="76">
        <v>2820512.8</v>
      </c>
    </row>
    <row r="536" spans="1:3" s="56" customFormat="1" ht="15.75">
      <c r="A536" s="80" t="s">
        <v>334</v>
      </c>
      <c r="B536" s="55">
        <v>1</v>
      </c>
      <c r="C536" s="76">
        <v>2820512.8</v>
      </c>
    </row>
    <row r="537" spans="1:3" s="56" customFormat="1" ht="15.75">
      <c r="A537" s="80" t="s">
        <v>334</v>
      </c>
      <c r="B537" s="55">
        <v>1</v>
      </c>
      <c r="C537" s="76">
        <v>2820512.8</v>
      </c>
    </row>
    <row r="538" spans="1:3" s="56" customFormat="1" ht="15.75">
      <c r="A538" s="80" t="s">
        <v>334</v>
      </c>
      <c r="B538" s="55">
        <v>1</v>
      </c>
      <c r="C538" s="76">
        <v>2820512.8</v>
      </c>
    </row>
    <row r="539" spans="1:3" s="56" customFormat="1" ht="15.75">
      <c r="A539" s="80" t="s">
        <v>334</v>
      </c>
      <c r="B539" s="55">
        <v>1</v>
      </c>
      <c r="C539" s="76">
        <v>2820512.8</v>
      </c>
    </row>
    <row r="540" spans="1:3" s="56" customFormat="1" ht="15.75">
      <c r="A540" s="80" t="s">
        <v>335</v>
      </c>
      <c r="B540" s="55">
        <v>1</v>
      </c>
      <c r="C540" s="76">
        <v>24202</v>
      </c>
    </row>
    <row r="541" spans="1:3" s="56" customFormat="1" ht="15.75">
      <c r="A541" s="80" t="s">
        <v>335</v>
      </c>
      <c r="B541" s="55">
        <v>1</v>
      </c>
      <c r="C541" s="76">
        <v>25202</v>
      </c>
    </row>
    <row r="542" spans="1:3" s="56" customFormat="1" ht="15.75">
      <c r="A542" s="80" t="s">
        <v>335</v>
      </c>
      <c r="B542" s="55">
        <v>1</v>
      </c>
      <c r="C542" s="76">
        <v>301400</v>
      </c>
    </row>
    <row r="543" spans="1:3" s="56" customFormat="1" ht="15.75">
      <c r="A543" s="80" t="s">
        <v>335</v>
      </c>
      <c r="B543" s="55">
        <v>1</v>
      </c>
      <c r="C543" s="76">
        <v>301345.48</v>
      </c>
    </row>
    <row r="544" spans="1:3" s="56" customFormat="1" ht="15.75">
      <c r="A544" s="80" t="s">
        <v>335</v>
      </c>
      <c r="B544" s="55">
        <v>1</v>
      </c>
      <c r="C544" s="76">
        <v>200000</v>
      </c>
    </row>
    <row r="545" spans="1:3" s="56" customFormat="1" ht="15.75">
      <c r="A545" s="80" t="s">
        <v>335</v>
      </c>
      <c r="B545" s="55">
        <v>1</v>
      </c>
      <c r="C545" s="76">
        <v>387222.25</v>
      </c>
    </row>
    <row r="546" spans="1:3" s="56" customFormat="1" ht="15.75">
      <c r="A546" s="80" t="s">
        <v>335</v>
      </c>
      <c r="B546" s="55">
        <v>1</v>
      </c>
      <c r="C546" s="76">
        <v>172150.39999999999</v>
      </c>
    </row>
    <row r="547" spans="1:3" s="56" customFormat="1" ht="15.75">
      <c r="A547" s="80" t="s">
        <v>335</v>
      </c>
      <c r="B547" s="55">
        <v>1</v>
      </c>
      <c r="C547" s="76">
        <v>25000</v>
      </c>
    </row>
    <row r="548" spans="1:3" s="56" customFormat="1" ht="15.75">
      <c r="A548" s="80" t="s">
        <v>335</v>
      </c>
      <c r="B548" s="55">
        <v>1</v>
      </c>
      <c r="C548" s="76">
        <v>42000</v>
      </c>
    </row>
    <row r="549" spans="1:3" s="56" customFormat="1" ht="15.75">
      <c r="A549" s="80" t="s">
        <v>336</v>
      </c>
      <c r="B549" s="55">
        <v>1</v>
      </c>
      <c r="C549" s="76">
        <v>82950.28</v>
      </c>
    </row>
    <row r="550" spans="1:3" s="56" customFormat="1" ht="15.75">
      <c r="A550" s="80" t="s">
        <v>336</v>
      </c>
      <c r="B550" s="55">
        <v>1</v>
      </c>
      <c r="C550" s="76">
        <v>50000</v>
      </c>
    </row>
    <row r="551" spans="1:3" s="56" customFormat="1" ht="15.75">
      <c r="A551" s="80" t="s">
        <v>336</v>
      </c>
      <c r="B551" s="55">
        <v>1</v>
      </c>
      <c r="C551" s="76">
        <v>312707.51</v>
      </c>
    </row>
    <row r="552" spans="1:3" s="56" customFormat="1" ht="15.75">
      <c r="A552" s="80" t="s">
        <v>336</v>
      </c>
      <c r="B552" s="55">
        <v>1</v>
      </c>
      <c r="C552" s="76">
        <v>120000</v>
      </c>
    </row>
    <row r="553" spans="1:3" s="56" customFormat="1" ht="15.75">
      <c r="A553" s="80" t="s">
        <v>336</v>
      </c>
      <c r="B553" s="55">
        <v>1</v>
      </c>
      <c r="C553" s="76">
        <v>120000</v>
      </c>
    </row>
    <row r="554" spans="1:3" s="56" customFormat="1" ht="15.75">
      <c r="A554" s="80" t="s">
        <v>336</v>
      </c>
      <c r="B554" s="55">
        <v>1</v>
      </c>
      <c r="C554" s="76">
        <v>412062.25</v>
      </c>
    </row>
    <row r="555" spans="1:3" s="56" customFormat="1" ht="15.75">
      <c r="A555" s="80" t="s">
        <v>336</v>
      </c>
      <c r="B555" s="55">
        <v>1</v>
      </c>
      <c r="C555" s="76">
        <v>869999.15</v>
      </c>
    </row>
    <row r="556" spans="1:3" s="56" customFormat="1" ht="15.75">
      <c r="A556" s="80" t="s">
        <v>336</v>
      </c>
      <c r="B556" s="55">
        <v>1</v>
      </c>
      <c r="C556" s="76">
        <v>276000.01</v>
      </c>
    </row>
    <row r="557" spans="1:3" s="56" customFormat="1" ht="15.75">
      <c r="A557" s="80" t="s">
        <v>336</v>
      </c>
      <c r="B557" s="55">
        <v>1</v>
      </c>
      <c r="C557" s="76">
        <v>425500</v>
      </c>
    </row>
    <row r="558" spans="1:3" s="56" customFormat="1" ht="15.75">
      <c r="A558" s="80" t="s">
        <v>336</v>
      </c>
      <c r="B558" s="55">
        <v>1</v>
      </c>
      <c r="C558" s="76">
        <v>425500</v>
      </c>
    </row>
    <row r="559" spans="1:3" s="56" customFormat="1" ht="15.75">
      <c r="A559" s="80" t="s">
        <v>336</v>
      </c>
      <c r="B559" s="55">
        <v>1</v>
      </c>
      <c r="C559" s="76">
        <v>425500</v>
      </c>
    </row>
    <row r="560" spans="1:3" s="56" customFormat="1" ht="15.75">
      <c r="A560" s="80" t="s">
        <v>336</v>
      </c>
      <c r="B560" s="55">
        <v>1</v>
      </c>
      <c r="C560" s="76">
        <v>483770.5</v>
      </c>
    </row>
    <row r="561" spans="1:3" s="56" customFormat="1" ht="15.75">
      <c r="A561" s="80" t="s">
        <v>336</v>
      </c>
      <c r="B561" s="55">
        <v>1</v>
      </c>
      <c r="C561" s="76">
        <v>30000</v>
      </c>
    </row>
    <row r="562" spans="1:3" s="56" customFormat="1" ht="15.75">
      <c r="A562" s="80" t="s">
        <v>336</v>
      </c>
      <c r="B562" s="55">
        <v>1</v>
      </c>
      <c r="C562" s="76">
        <v>564999.6</v>
      </c>
    </row>
    <row r="563" spans="1:3" s="56" customFormat="1" ht="15.75">
      <c r="A563" s="80" t="s">
        <v>336</v>
      </c>
      <c r="B563" s="55">
        <v>1</v>
      </c>
      <c r="C563" s="76">
        <v>564999.6</v>
      </c>
    </row>
    <row r="564" spans="1:3" s="56" customFormat="1" ht="15.75">
      <c r="A564" s="80" t="s">
        <v>336</v>
      </c>
      <c r="B564" s="55">
        <v>1</v>
      </c>
      <c r="C564" s="76">
        <v>652000</v>
      </c>
    </row>
    <row r="565" spans="1:3" s="56" customFormat="1" ht="15.75">
      <c r="A565" s="80" t="s">
        <v>336</v>
      </c>
      <c r="B565" s="55">
        <v>1</v>
      </c>
      <c r="C565" s="76">
        <v>350000</v>
      </c>
    </row>
    <row r="566" spans="1:3" s="56" customFormat="1" ht="15.75">
      <c r="A566" s="80" t="s">
        <v>336</v>
      </c>
      <c r="B566" s="55">
        <v>1</v>
      </c>
      <c r="C566" s="76">
        <v>350000</v>
      </c>
    </row>
    <row r="567" spans="1:3" s="56" customFormat="1" ht="15.75">
      <c r="A567" s="80" t="s">
        <v>336</v>
      </c>
      <c r="B567" s="55">
        <v>1</v>
      </c>
      <c r="C567" s="76">
        <v>350000</v>
      </c>
    </row>
    <row r="568" spans="1:3" s="56" customFormat="1" ht="15.75">
      <c r="A568" s="80" t="s">
        <v>336</v>
      </c>
      <c r="B568" s="55">
        <v>1</v>
      </c>
      <c r="C568" s="76">
        <v>527410</v>
      </c>
    </row>
    <row r="569" spans="1:3" s="56" customFormat="1" ht="15.75">
      <c r="A569" s="80" t="s">
        <v>336</v>
      </c>
      <c r="B569" s="55">
        <v>1</v>
      </c>
      <c r="C569" s="76">
        <v>559849.9</v>
      </c>
    </row>
    <row r="570" spans="1:3" s="56" customFormat="1" ht="15.75">
      <c r="A570" s="80" t="s">
        <v>336</v>
      </c>
      <c r="B570" s="55">
        <v>1</v>
      </c>
      <c r="C570" s="76">
        <v>559849.9</v>
      </c>
    </row>
    <row r="571" spans="1:3" s="56" customFormat="1" ht="15.75">
      <c r="A571" s="80" t="s">
        <v>336</v>
      </c>
      <c r="B571" s="55">
        <v>1</v>
      </c>
      <c r="C571" s="76">
        <v>598000</v>
      </c>
    </row>
    <row r="572" spans="1:3" s="56" customFormat="1" ht="15.75">
      <c r="A572" s="80" t="s">
        <v>336</v>
      </c>
      <c r="B572" s="55">
        <v>1</v>
      </c>
      <c r="C572" s="76">
        <v>979910</v>
      </c>
    </row>
    <row r="573" spans="1:3" s="56" customFormat="1" ht="15.75">
      <c r="A573" s="81" t="s">
        <v>336</v>
      </c>
      <c r="B573" s="55">
        <v>1</v>
      </c>
      <c r="C573" s="76">
        <v>754000</v>
      </c>
    </row>
    <row r="574" spans="1:3" s="56" customFormat="1" ht="15.75">
      <c r="A574" s="81" t="s">
        <v>336</v>
      </c>
      <c r="B574" s="55">
        <v>1</v>
      </c>
      <c r="C574" s="76">
        <v>986000</v>
      </c>
    </row>
    <row r="575" spans="1:3" s="56" customFormat="1" ht="15.75">
      <c r="A575" s="81" t="s">
        <v>336</v>
      </c>
      <c r="B575" s="55">
        <v>1</v>
      </c>
      <c r="C575" s="76">
        <v>986000</v>
      </c>
    </row>
    <row r="576" spans="1:3" s="56" customFormat="1" ht="15.75">
      <c r="A576" s="81" t="s">
        <v>336</v>
      </c>
      <c r="B576" s="55">
        <v>1</v>
      </c>
      <c r="C576" s="76">
        <v>769419.94</v>
      </c>
    </row>
    <row r="577" spans="1:3" s="56" customFormat="1" ht="15.75">
      <c r="A577" s="81" t="s">
        <v>336</v>
      </c>
      <c r="B577" s="55">
        <v>1</v>
      </c>
      <c r="C577" s="76">
        <v>769419.94</v>
      </c>
    </row>
    <row r="578" spans="1:3" s="56" customFormat="1" ht="15.75">
      <c r="A578" s="81" t="s">
        <v>336</v>
      </c>
      <c r="B578" s="55">
        <v>1</v>
      </c>
      <c r="C578" s="76">
        <v>769419.94</v>
      </c>
    </row>
    <row r="579" spans="1:3" s="56" customFormat="1" ht="15.75">
      <c r="A579" s="81" t="s">
        <v>336</v>
      </c>
      <c r="B579" s="55">
        <v>1</v>
      </c>
      <c r="C579" s="76">
        <v>1490600</v>
      </c>
    </row>
    <row r="580" spans="1:3" s="56" customFormat="1" ht="15.75">
      <c r="A580" s="80" t="s">
        <v>337</v>
      </c>
      <c r="B580" s="55">
        <v>1</v>
      </c>
      <c r="C580" s="76">
        <v>25030</v>
      </c>
    </row>
    <row r="581" spans="1:3" s="56" customFormat="1" ht="15.75">
      <c r="A581" s="80" t="s">
        <v>337</v>
      </c>
      <c r="B581" s="55">
        <v>1</v>
      </c>
      <c r="C581" s="76">
        <v>25030</v>
      </c>
    </row>
    <row r="582" spans="1:3" s="56" customFormat="1" ht="15.75">
      <c r="A582" s="80" t="s">
        <v>337</v>
      </c>
      <c r="B582" s="55">
        <v>1</v>
      </c>
      <c r="C582" s="76">
        <v>25030</v>
      </c>
    </row>
    <row r="583" spans="1:3" s="56" customFormat="1" ht="15.75">
      <c r="A583" s="80" t="s">
        <v>337</v>
      </c>
      <c r="B583" s="55">
        <v>1</v>
      </c>
      <c r="C583" s="76">
        <v>135877.10999999999</v>
      </c>
    </row>
    <row r="584" spans="1:3" s="56" customFormat="1" ht="15.75">
      <c r="A584" s="80" t="s">
        <v>337</v>
      </c>
      <c r="B584" s="55">
        <v>1</v>
      </c>
      <c r="C584" s="76">
        <v>135877.10999999999</v>
      </c>
    </row>
    <row r="585" spans="1:3" s="56" customFormat="1" ht="15.75">
      <c r="A585" s="80" t="s">
        <v>337</v>
      </c>
      <c r="B585" s="55">
        <v>1</v>
      </c>
      <c r="C585" s="76">
        <v>135999.99</v>
      </c>
    </row>
    <row r="586" spans="1:3" s="56" customFormat="1" ht="15.75">
      <c r="A586" s="80" t="s">
        <v>337</v>
      </c>
      <c r="B586" s="55">
        <v>1</v>
      </c>
      <c r="C586" s="76">
        <v>135999.99</v>
      </c>
    </row>
    <row r="587" spans="1:3" s="56" customFormat="1" ht="15.75">
      <c r="A587" s="80" t="s">
        <v>337</v>
      </c>
      <c r="B587" s="55">
        <v>1</v>
      </c>
      <c r="C587" s="76">
        <v>140000</v>
      </c>
    </row>
    <row r="588" spans="1:3" s="56" customFormat="1" ht="15.75">
      <c r="A588" s="80" t="s">
        <v>337</v>
      </c>
      <c r="B588" s="55">
        <v>1</v>
      </c>
      <c r="C588" s="76">
        <v>140000</v>
      </c>
    </row>
    <row r="589" spans="1:3" s="56" customFormat="1" ht="15.75">
      <c r="A589" s="80" t="s">
        <v>337</v>
      </c>
      <c r="B589" s="55">
        <v>1</v>
      </c>
      <c r="C589" s="76">
        <v>140000</v>
      </c>
    </row>
    <row r="590" spans="1:3" s="56" customFormat="1" ht="15.75">
      <c r="A590" s="80" t="s">
        <v>337</v>
      </c>
      <c r="B590" s="55">
        <v>1</v>
      </c>
      <c r="C590" s="76">
        <v>403537.3</v>
      </c>
    </row>
    <row r="591" spans="1:3" s="56" customFormat="1" ht="15.75">
      <c r="A591" s="80" t="s">
        <v>337</v>
      </c>
      <c r="B591" s="55">
        <v>1</v>
      </c>
      <c r="C591" s="76">
        <v>403537.3</v>
      </c>
    </row>
    <row r="592" spans="1:3" s="56" customFormat="1" ht="15.75">
      <c r="A592" s="80" t="s">
        <v>337</v>
      </c>
      <c r="B592" s="55">
        <v>1</v>
      </c>
      <c r="C592" s="76">
        <v>430491</v>
      </c>
    </row>
    <row r="593" spans="1:3" s="56" customFormat="1" ht="15.75">
      <c r="A593" s="80" t="s">
        <v>337</v>
      </c>
      <c r="B593" s="55">
        <v>1</v>
      </c>
      <c r="C593" s="76">
        <v>430491</v>
      </c>
    </row>
    <row r="594" spans="1:3" s="56" customFormat="1" ht="15.75">
      <c r="A594" s="80" t="s">
        <v>337</v>
      </c>
      <c r="B594" s="55">
        <v>1</v>
      </c>
      <c r="C594" s="76">
        <v>430491</v>
      </c>
    </row>
    <row r="595" spans="1:3" s="56" customFormat="1" ht="15.75">
      <c r="A595" s="80" t="s">
        <v>337</v>
      </c>
      <c r="B595" s="55">
        <v>1</v>
      </c>
      <c r="C595" s="76">
        <v>579600</v>
      </c>
    </row>
    <row r="596" spans="1:3" s="56" customFormat="1" ht="15.75">
      <c r="A596" s="80" t="s">
        <v>337</v>
      </c>
      <c r="B596" s="55">
        <v>1</v>
      </c>
      <c r="C596" s="76">
        <v>579600</v>
      </c>
    </row>
    <row r="597" spans="1:3" s="56" customFormat="1" ht="15.75">
      <c r="A597" s="80" t="s">
        <v>337</v>
      </c>
      <c r="B597" s="55">
        <v>1</v>
      </c>
      <c r="C597" s="76">
        <v>50000</v>
      </c>
    </row>
    <row r="598" spans="1:3" s="56" customFormat="1" ht="15.75">
      <c r="A598" s="80" t="s">
        <v>337</v>
      </c>
      <c r="B598" s="55">
        <v>1</v>
      </c>
      <c r="C598" s="76">
        <v>65000</v>
      </c>
    </row>
    <row r="599" spans="1:3" s="56" customFormat="1" ht="15.75">
      <c r="A599" s="80" t="s">
        <v>337</v>
      </c>
      <c r="B599" s="55">
        <v>1</v>
      </c>
      <c r="C599" s="76">
        <v>50000</v>
      </c>
    </row>
    <row r="600" spans="1:3" s="56" customFormat="1" ht="15.75">
      <c r="A600" s="80" t="s">
        <v>337</v>
      </c>
      <c r="B600" s="55">
        <v>1</v>
      </c>
      <c r="C600" s="76">
        <v>472986.99</v>
      </c>
    </row>
    <row r="601" spans="1:3" s="56" customFormat="1" ht="15.75">
      <c r="A601" s="80" t="s">
        <v>337</v>
      </c>
      <c r="B601" s="55">
        <v>1</v>
      </c>
      <c r="C601" s="76">
        <v>472986.99</v>
      </c>
    </row>
    <row r="602" spans="1:3" s="56" customFormat="1" ht="15.75">
      <c r="A602" s="80" t="s">
        <v>337</v>
      </c>
      <c r="B602" s="55">
        <v>1</v>
      </c>
      <c r="C602" s="76">
        <v>577999.19999999995</v>
      </c>
    </row>
    <row r="603" spans="1:3" s="56" customFormat="1" ht="15.75">
      <c r="A603" s="80" t="s">
        <v>337</v>
      </c>
      <c r="B603" s="55">
        <v>1</v>
      </c>
      <c r="C603" s="76">
        <v>472986.99</v>
      </c>
    </row>
    <row r="604" spans="1:3" s="56" customFormat="1" ht="15.75">
      <c r="A604" s="80" t="s">
        <v>337</v>
      </c>
      <c r="B604" s="55">
        <v>1</v>
      </c>
      <c r="C604" s="76">
        <v>350000</v>
      </c>
    </row>
    <row r="605" spans="1:3" s="56" customFormat="1" ht="15.75">
      <c r="A605" s="80" t="s">
        <v>337</v>
      </c>
      <c r="B605" s="55">
        <v>1</v>
      </c>
      <c r="C605" s="76">
        <v>350000</v>
      </c>
    </row>
    <row r="606" spans="1:3" s="56" customFormat="1" ht="15.75">
      <c r="A606" s="80" t="s">
        <v>337</v>
      </c>
      <c r="B606" s="55">
        <v>1</v>
      </c>
      <c r="C606" s="76">
        <v>350000</v>
      </c>
    </row>
    <row r="607" spans="1:3" s="56" customFormat="1" ht="15.75">
      <c r="A607" s="80" t="s">
        <v>337</v>
      </c>
      <c r="B607" s="55">
        <v>1</v>
      </c>
      <c r="C607" s="76">
        <v>531300</v>
      </c>
    </row>
    <row r="608" spans="1:3" s="56" customFormat="1" ht="15.75">
      <c r="A608" s="80" t="s">
        <v>337</v>
      </c>
      <c r="B608" s="55">
        <v>1</v>
      </c>
      <c r="C608" s="76">
        <v>598000</v>
      </c>
    </row>
    <row r="609" spans="1:3" s="56" customFormat="1" ht="15.75">
      <c r="A609" s="80" t="s">
        <v>337</v>
      </c>
      <c r="B609" s="55">
        <v>1</v>
      </c>
      <c r="C609" s="76">
        <v>569000</v>
      </c>
    </row>
    <row r="610" spans="1:3" s="56" customFormat="1" ht="15.75">
      <c r="A610" s="80" t="s">
        <v>337</v>
      </c>
      <c r="B610" s="55">
        <v>1</v>
      </c>
      <c r="C610" s="76">
        <v>569000</v>
      </c>
    </row>
    <row r="611" spans="1:3" s="56" customFormat="1" ht="30.75">
      <c r="A611" s="84" t="s">
        <v>338</v>
      </c>
      <c r="B611" s="57">
        <v>1</v>
      </c>
      <c r="C611" s="83">
        <v>171764</v>
      </c>
    </row>
    <row r="612" spans="1:3" s="56" customFormat="1" ht="30.75">
      <c r="A612" s="84" t="s">
        <v>338</v>
      </c>
      <c r="B612" s="57">
        <v>1</v>
      </c>
      <c r="C612" s="83">
        <v>171764</v>
      </c>
    </row>
    <row r="613" spans="1:3" s="56" customFormat="1" ht="30.75">
      <c r="A613" s="84" t="s">
        <v>338</v>
      </c>
      <c r="B613" s="57">
        <v>1</v>
      </c>
      <c r="C613" s="83">
        <v>171764</v>
      </c>
    </row>
    <row r="614" spans="1:3" s="56" customFormat="1" ht="15.75">
      <c r="A614" s="80" t="s">
        <v>339</v>
      </c>
      <c r="B614" s="55">
        <v>1</v>
      </c>
      <c r="C614" s="76">
        <v>49940</v>
      </c>
    </row>
    <row r="615" spans="1:3" s="56" customFormat="1" ht="15.75">
      <c r="A615" s="80" t="s">
        <v>339</v>
      </c>
      <c r="B615" s="55">
        <v>1</v>
      </c>
      <c r="C615" s="76">
        <v>49940</v>
      </c>
    </row>
    <row r="616" spans="1:3" s="56" customFormat="1" ht="15.75">
      <c r="A616" s="80" t="s">
        <v>339</v>
      </c>
      <c r="B616" s="55">
        <v>1</v>
      </c>
      <c r="C616" s="76">
        <v>49940</v>
      </c>
    </row>
    <row r="617" spans="1:3" s="56" customFormat="1" ht="15.75">
      <c r="A617" s="80" t="s">
        <v>339</v>
      </c>
      <c r="B617" s="55">
        <v>1</v>
      </c>
      <c r="C617" s="76">
        <v>49940</v>
      </c>
    </row>
    <row r="618" spans="1:3" s="56" customFormat="1" ht="15.75">
      <c r="A618" s="80" t="s">
        <v>339</v>
      </c>
      <c r="B618" s="55">
        <v>1</v>
      </c>
      <c r="C618" s="76">
        <v>45000</v>
      </c>
    </row>
    <row r="619" spans="1:3" s="56" customFormat="1" ht="15.75">
      <c r="A619" s="80" t="s">
        <v>339</v>
      </c>
      <c r="B619" s="55">
        <v>1</v>
      </c>
      <c r="C619" s="76">
        <v>45000</v>
      </c>
    </row>
    <row r="620" spans="1:3" s="56" customFormat="1" ht="15.75">
      <c r="A620" s="80" t="s">
        <v>339</v>
      </c>
      <c r="B620" s="55">
        <v>1</v>
      </c>
      <c r="C620" s="76">
        <v>36079.019999999997</v>
      </c>
    </row>
    <row r="621" spans="1:3" s="56" customFormat="1" ht="15.75">
      <c r="A621" s="80" t="s">
        <v>339</v>
      </c>
      <c r="B621" s="55">
        <v>1</v>
      </c>
      <c r="C621" s="76">
        <v>36079.019999999997</v>
      </c>
    </row>
    <row r="622" spans="1:3" s="56" customFormat="1" ht="15.75">
      <c r="A622" s="80" t="s">
        <v>339</v>
      </c>
      <c r="B622" s="55">
        <v>1</v>
      </c>
      <c r="C622" s="76">
        <v>36079.019999999997</v>
      </c>
    </row>
    <row r="623" spans="1:3" s="56" customFormat="1" ht="15.75">
      <c r="A623" s="80" t="s">
        <v>339</v>
      </c>
      <c r="B623" s="55">
        <v>1</v>
      </c>
      <c r="C623" s="76">
        <v>36079.019999999997</v>
      </c>
    </row>
    <row r="624" spans="1:3" s="56" customFormat="1" ht="15.75">
      <c r="A624" s="80" t="s">
        <v>339</v>
      </c>
      <c r="B624" s="55">
        <v>1</v>
      </c>
      <c r="C624" s="76">
        <v>85000</v>
      </c>
    </row>
    <row r="625" spans="1:3" s="56" customFormat="1" ht="15.75">
      <c r="A625" s="80" t="s">
        <v>339</v>
      </c>
      <c r="B625" s="55">
        <v>1</v>
      </c>
      <c r="C625" s="76">
        <v>142600</v>
      </c>
    </row>
    <row r="626" spans="1:3" s="56" customFormat="1" ht="15.75">
      <c r="A626" s="80" t="s">
        <v>339</v>
      </c>
      <c r="B626" s="55">
        <v>1</v>
      </c>
      <c r="C626" s="76">
        <v>142600</v>
      </c>
    </row>
    <row r="627" spans="1:3" s="56" customFormat="1" ht="15.75">
      <c r="A627" s="80" t="s">
        <v>339</v>
      </c>
      <c r="B627" s="55">
        <v>1</v>
      </c>
      <c r="C627" s="76">
        <v>142600</v>
      </c>
    </row>
    <row r="628" spans="1:3" s="56" customFormat="1" ht="15.75">
      <c r="A628" s="80" t="s">
        <v>339</v>
      </c>
      <c r="B628" s="55">
        <v>1</v>
      </c>
      <c r="C628" s="76">
        <v>179000</v>
      </c>
    </row>
    <row r="629" spans="1:3" s="56" customFormat="1" ht="15.75">
      <c r="A629" s="80" t="s">
        <v>339</v>
      </c>
      <c r="B629" s="55">
        <v>1</v>
      </c>
      <c r="C629" s="76">
        <v>179000</v>
      </c>
    </row>
    <row r="630" spans="1:3" s="56" customFormat="1" ht="15.75">
      <c r="A630" s="80" t="s">
        <v>339</v>
      </c>
      <c r="B630" s="55">
        <v>1</v>
      </c>
      <c r="C630" s="76">
        <v>179000</v>
      </c>
    </row>
    <row r="631" spans="1:3" s="56" customFormat="1" ht="15.75">
      <c r="A631" s="80" t="s">
        <v>339</v>
      </c>
      <c r="B631" s="55">
        <v>1</v>
      </c>
      <c r="C631" s="76">
        <v>179000</v>
      </c>
    </row>
    <row r="632" spans="1:3" s="56" customFormat="1" ht="15.75">
      <c r="A632" s="80" t="s">
        <v>339</v>
      </c>
      <c r="B632" s="55">
        <v>1</v>
      </c>
      <c r="C632" s="76">
        <v>219903</v>
      </c>
    </row>
    <row r="633" spans="1:3" s="56" customFormat="1" ht="15.75">
      <c r="A633" s="80" t="s">
        <v>339</v>
      </c>
      <c r="B633" s="55">
        <v>1</v>
      </c>
      <c r="C633" s="76">
        <v>199985</v>
      </c>
    </row>
    <row r="634" spans="1:3" s="56" customFormat="1" ht="15.75">
      <c r="A634" s="80" t="s">
        <v>339</v>
      </c>
      <c r="B634" s="55">
        <v>1</v>
      </c>
      <c r="C634" s="76">
        <v>271975</v>
      </c>
    </row>
    <row r="635" spans="1:3" s="56" customFormat="1" ht="15.75">
      <c r="A635" s="80" t="s">
        <v>339</v>
      </c>
      <c r="B635" s="55">
        <v>1</v>
      </c>
      <c r="C635" s="76">
        <v>186994</v>
      </c>
    </row>
    <row r="636" spans="1:3" s="56" customFormat="1" ht="15.75">
      <c r="A636" s="80" t="s">
        <v>339</v>
      </c>
      <c r="B636" s="55">
        <v>1</v>
      </c>
      <c r="C636" s="76">
        <v>186994</v>
      </c>
    </row>
    <row r="637" spans="1:3" s="56" customFormat="1" ht="15.75">
      <c r="A637" s="80" t="s">
        <v>339</v>
      </c>
      <c r="B637" s="55">
        <v>1</v>
      </c>
      <c r="C637" s="76">
        <v>186994</v>
      </c>
    </row>
    <row r="638" spans="1:3" s="56" customFormat="1" ht="15.75">
      <c r="A638" s="80" t="s">
        <v>339</v>
      </c>
      <c r="B638" s="55">
        <v>1</v>
      </c>
      <c r="C638" s="76">
        <v>186994</v>
      </c>
    </row>
    <row r="639" spans="1:3" s="56" customFormat="1" ht="15.75">
      <c r="A639" s="80" t="s">
        <v>339</v>
      </c>
      <c r="B639" s="55">
        <v>1</v>
      </c>
      <c r="C639" s="76">
        <v>186994</v>
      </c>
    </row>
    <row r="640" spans="1:3" s="56" customFormat="1" ht="15.75">
      <c r="A640" s="80" t="s">
        <v>339</v>
      </c>
      <c r="B640" s="55">
        <v>1</v>
      </c>
      <c r="C640" s="76">
        <v>263350</v>
      </c>
    </row>
    <row r="641" spans="1:3" s="56" customFormat="1" ht="15.75">
      <c r="A641" s="80" t="s">
        <v>339</v>
      </c>
      <c r="B641" s="55">
        <v>1</v>
      </c>
      <c r="C641" s="76">
        <v>228939.7</v>
      </c>
    </row>
    <row r="642" spans="1:3" s="56" customFormat="1" ht="15.75">
      <c r="A642" s="80" t="s">
        <v>339</v>
      </c>
      <c r="B642" s="55">
        <v>1</v>
      </c>
      <c r="C642" s="76">
        <v>190235.3</v>
      </c>
    </row>
    <row r="643" spans="1:3" s="56" customFormat="1" ht="15.75">
      <c r="A643" s="80" t="s">
        <v>339</v>
      </c>
      <c r="B643" s="55">
        <v>1</v>
      </c>
      <c r="C643" s="76">
        <v>190235.3</v>
      </c>
    </row>
    <row r="644" spans="1:3" s="56" customFormat="1" ht="15.75">
      <c r="A644" s="80" t="s">
        <v>339</v>
      </c>
      <c r="B644" s="55">
        <v>1</v>
      </c>
      <c r="C644" s="76">
        <v>283935</v>
      </c>
    </row>
    <row r="645" spans="1:3" s="56" customFormat="1" ht="15.75">
      <c r="A645" s="80" t="s">
        <v>339</v>
      </c>
      <c r="B645" s="55">
        <v>1</v>
      </c>
      <c r="C645" s="76">
        <v>256852.5</v>
      </c>
    </row>
    <row r="646" spans="1:3" s="56" customFormat="1" ht="15.75">
      <c r="A646" s="80" t="s">
        <v>339</v>
      </c>
      <c r="B646" s="55">
        <v>1</v>
      </c>
      <c r="C646" s="76">
        <v>162955</v>
      </c>
    </row>
    <row r="647" spans="1:3" s="56" customFormat="1" ht="15.75">
      <c r="A647" s="80" t="s">
        <v>339</v>
      </c>
      <c r="B647" s="55">
        <v>1</v>
      </c>
      <c r="C647" s="76">
        <v>256852.5</v>
      </c>
    </row>
    <row r="648" spans="1:3" s="56" customFormat="1" ht="15.75">
      <c r="A648" s="80" t="s">
        <v>339</v>
      </c>
      <c r="B648" s="55">
        <v>1</v>
      </c>
      <c r="C648" s="76">
        <v>301900</v>
      </c>
    </row>
    <row r="649" spans="1:3" s="56" customFormat="1" ht="15.75">
      <c r="A649" s="80" t="s">
        <v>339</v>
      </c>
      <c r="B649" s="55">
        <v>1</v>
      </c>
      <c r="C649" s="76">
        <v>301900</v>
      </c>
    </row>
    <row r="650" spans="1:3" s="56" customFormat="1" ht="15.75">
      <c r="A650" s="80" t="s">
        <v>339</v>
      </c>
      <c r="B650" s="55">
        <v>1</v>
      </c>
      <c r="C650" s="76">
        <v>224692</v>
      </c>
    </row>
    <row r="651" spans="1:3" s="56" customFormat="1" ht="15.75">
      <c r="A651" s="80" t="s">
        <v>339</v>
      </c>
      <c r="B651" s="55">
        <v>1</v>
      </c>
      <c r="C651" s="76">
        <v>224692</v>
      </c>
    </row>
    <row r="652" spans="1:3" s="56" customFormat="1" ht="15.75">
      <c r="A652" s="81" t="s">
        <v>339</v>
      </c>
      <c r="B652" s="55">
        <v>1</v>
      </c>
      <c r="C652" s="76">
        <v>367720</v>
      </c>
    </row>
    <row r="653" spans="1:3" s="56" customFormat="1" ht="15.75">
      <c r="A653" s="81" t="s">
        <v>339</v>
      </c>
      <c r="B653" s="55">
        <v>1</v>
      </c>
      <c r="C653" s="76">
        <v>367720</v>
      </c>
    </row>
    <row r="654" spans="1:3" s="56" customFormat="1" ht="15.75">
      <c r="A654" s="81" t="s">
        <v>339</v>
      </c>
      <c r="B654" s="55">
        <v>1</v>
      </c>
      <c r="C654" s="76">
        <v>185755.97</v>
      </c>
    </row>
    <row r="655" spans="1:3" s="56" customFormat="1" ht="15.75">
      <c r="A655" s="81" t="s">
        <v>339</v>
      </c>
      <c r="B655" s="55">
        <v>1</v>
      </c>
      <c r="C655" s="76">
        <v>185755.97</v>
      </c>
    </row>
    <row r="656" spans="1:3" s="56" customFormat="1" ht="15.75">
      <c r="A656" s="81" t="s">
        <v>339</v>
      </c>
      <c r="B656" s="55">
        <v>1</v>
      </c>
      <c r="C656" s="76">
        <v>185755.97</v>
      </c>
    </row>
    <row r="657" spans="1:3" s="56" customFormat="1" ht="15.75">
      <c r="A657" s="81" t="s">
        <v>339</v>
      </c>
      <c r="B657" s="55">
        <v>1</v>
      </c>
      <c r="C657" s="76">
        <v>185755.97</v>
      </c>
    </row>
    <row r="658" spans="1:3" s="56" customFormat="1" ht="15.75">
      <c r="A658" s="81" t="s">
        <v>339</v>
      </c>
      <c r="B658" s="55">
        <v>1</v>
      </c>
      <c r="C658" s="76">
        <v>185755.97</v>
      </c>
    </row>
    <row r="659" spans="1:3" s="56" customFormat="1" ht="15.75">
      <c r="A659" s="81" t="s">
        <v>339</v>
      </c>
      <c r="B659" s="55">
        <v>1</v>
      </c>
      <c r="C659" s="76">
        <v>185755.97</v>
      </c>
    </row>
    <row r="660" spans="1:3" s="56" customFormat="1" ht="15.75">
      <c r="A660" s="81" t="s">
        <v>339</v>
      </c>
      <c r="B660" s="55">
        <v>1</v>
      </c>
      <c r="C660" s="76">
        <v>185755.97</v>
      </c>
    </row>
    <row r="661" spans="1:3" s="56" customFormat="1" ht="15.75">
      <c r="A661" s="81" t="s">
        <v>339</v>
      </c>
      <c r="B661" s="55">
        <v>1</v>
      </c>
      <c r="C661" s="76">
        <v>185755.97</v>
      </c>
    </row>
    <row r="662" spans="1:3" s="56" customFormat="1" ht="15.75">
      <c r="A662" s="81" t="s">
        <v>339</v>
      </c>
      <c r="B662" s="55">
        <v>1</v>
      </c>
      <c r="C662" s="76">
        <v>185755.97</v>
      </c>
    </row>
    <row r="663" spans="1:3" s="56" customFormat="1" ht="15.75">
      <c r="A663" s="80" t="s">
        <v>340</v>
      </c>
      <c r="B663" s="55">
        <v>1</v>
      </c>
      <c r="C663" s="76">
        <v>278300</v>
      </c>
    </row>
    <row r="664" spans="1:3" s="56" customFormat="1" ht="15.75">
      <c r="A664" s="80" t="s">
        <v>340</v>
      </c>
      <c r="B664" s="55">
        <v>1</v>
      </c>
      <c r="C664" s="76">
        <v>373750</v>
      </c>
    </row>
    <row r="665" spans="1:3" s="56" customFormat="1" ht="15.75">
      <c r="A665" s="80" t="s">
        <v>340</v>
      </c>
      <c r="B665" s="55">
        <v>1</v>
      </c>
      <c r="C665" s="76">
        <v>484150</v>
      </c>
    </row>
    <row r="666" spans="1:3" s="56" customFormat="1" ht="15.75">
      <c r="A666" s="80" t="s">
        <v>340</v>
      </c>
      <c r="B666" s="55">
        <v>1</v>
      </c>
      <c r="C666" s="76">
        <v>394680</v>
      </c>
    </row>
    <row r="667" spans="1:3" s="56" customFormat="1" ht="15.75">
      <c r="A667" s="80" t="s">
        <v>340</v>
      </c>
      <c r="B667" s="55">
        <v>1</v>
      </c>
      <c r="C667" s="76">
        <v>591675</v>
      </c>
    </row>
    <row r="668" spans="1:3" s="56" customFormat="1" ht="15.75">
      <c r="A668" s="80" t="s">
        <v>340</v>
      </c>
      <c r="B668" s="55">
        <v>1</v>
      </c>
      <c r="C668" s="76">
        <v>55800</v>
      </c>
    </row>
    <row r="669" spans="1:3" s="56" customFormat="1" ht="15.75">
      <c r="A669" s="80" t="s">
        <v>341</v>
      </c>
      <c r="B669" s="55">
        <v>1</v>
      </c>
      <c r="C669" s="76">
        <v>751680</v>
      </c>
    </row>
    <row r="670" spans="1:3" s="56" customFormat="1" ht="30.75">
      <c r="A670" s="80" t="s">
        <v>342</v>
      </c>
      <c r="B670" s="55">
        <v>1</v>
      </c>
      <c r="C670" s="76">
        <v>36800</v>
      </c>
    </row>
    <row r="671" spans="1:3" s="56" customFormat="1" ht="15.75">
      <c r="A671" s="81" t="s">
        <v>343</v>
      </c>
      <c r="B671" s="55">
        <v>1</v>
      </c>
      <c r="C671" s="76">
        <v>146160</v>
      </c>
    </row>
    <row r="672" spans="1:3" s="56" customFormat="1" ht="15.75">
      <c r="A672" s="75" t="s">
        <v>344</v>
      </c>
      <c r="B672" s="55">
        <v>1</v>
      </c>
      <c r="C672" s="76">
        <v>39730</v>
      </c>
    </row>
    <row r="673" spans="1:3" s="56" customFormat="1" ht="15.75">
      <c r="A673" s="75" t="s">
        <v>344</v>
      </c>
      <c r="B673" s="55">
        <v>1</v>
      </c>
      <c r="C673" s="76">
        <v>39730</v>
      </c>
    </row>
    <row r="674" spans="1:3" s="56" customFormat="1" ht="15.75">
      <c r="A674" s="75" t="s">
        <v>345</v>
      </c>
      <c r="B674" s="55">
        <v>1</v>
      </c>
      <c r="C674" s="76">
        <v>96199.38</v>
      </c>
    </row>
    <row r="675" spans="1:3" s="56" customFormat="1" ht="15.75">
      <c r="A675" s="75" t="s">
        <v>345</v>
      </c>
      <c r="B675" s="55">
        <v>1</v>
      </c>
      <c r="C675" s="76">
        <v>96199.38</v>
      </c>
    </row>
    <row r="676" spans="1:3" s="56" customFormat="1" ht="15.75">
      <c r="A676" s="75" t="s">
        <v>346</v>
      </c>
      <c r="B676" s="55">
        <v>1</v>
      </c>
      <c r="C676" s="76">
        <v>30218</v>
      </c>
    </row>
    <row r="677" spans="1:3" s="56" customFormat="1" ht="15.75">
      <c r="A677" s="75" t="s">
        <v>347</v>
      </c>
      <c r="B677" s="55">
        <v>1</v>
      </c>
      <c r="C677" s="76">
        <v>33546.07</v>
      </c>
    </row>
    <row r="678" spans="1:3" s="56" customFormat="1" ht="15.75">
      <c r="A678" s="75" t="s">
        <v>347</v>
      </c>
      <c r="B678" s="55">
        <v>1</v>
      </c>
      <c r="C678" s="76">
        <v>33546.07</v>
      </c>
    </row>
    <row r="679" spans="1:3" s="56" customFormat="1" ht="15.75">
      <c r="A679" s="82" t="s">
        <v>348</v>
      </c>
      <c r="B679" s="57">
        <v>1</v>
      </c>
      <c r="C679" s="83">
        <v>248472</v>
      </c>
    </row>
    <row r="680" spans="1:3" s="56" customFormat="1" ht="15.75">
      <c r="A680" s="80" t="s">
        <v>349</v>
      </c>
      <c r="B680" s="55">
        <v>1</v>
      </c>
      <c r="C680" s="76">
        <v>56350</v>
      </c>
    </row>
    <row r="681" spans="1:3" s="56" customFormat="1" ht="15.75">
      <c r="A681" s="80" t="s">
        <v>350</v>
      </c>
      <c r="B681" s="55">
        <v>1</v>
      </c>
      <c r="C681" s="76">
        <v>199870</v>
      </c>
    </row>
    <row r="682" spans="1:3" s="56" customFormat="1" ht="15.75">
      <c r="A682" s="80" t="s">
        <v>350</v>
      </c>
      <c r="B682" s="55">
        <v>1</v>
      </c>
      <c r="C682" s="76">
        <v>66455.05</v>
      </c>
    </row>
    <row r="683" spans="1:3" s="56" customFormat="1" ht="15.75">
      <c r="A683" s="80" t="s">
        <v>350</v>
      </c>
      <c r="B683" s="55">
        <v>1</v>
      </c>
      <c r="C683" s="76">
        <v>132250</v>
      </c>
    </row>
    <row r="684" spans="1:3" s="56" customFormat="1" ht="15.75">
      <c r="A684" s="80" t="s">
        <v>350</v>
      </c>
      <c r="B684" s="55">
        <v>1</v>
      </c>
      <c r="C684" s="76">
        <v>60202.5</v>
      </c>
    </row>
    <row r="685" spans="1:3" s="56" customFormat="1" ht="15.75">
      <c r="A685" s="80" t="s">
        <v>350</v>
      </c>
      <c r="B685" s="55">
        <v>1</v>
      </c>
      <c r="C685" s="76">
        <v>56808.77</v>
      </c>
    </row>
    <row r="686" spans="1:3" s="56" customFormat="1" ht="15.75">
      <c r="A686" s="80" t="s">
        <v>350</v>
      </c>
      <c r="B686" s="55">
        <v>1</v>
      </c>
      <c r="C686" s="76">
        <v>81571.199999999997</v>
      </c>
    </row>
    <row r="687" spans="1:3" s="56" customFormat="1" ht="15.75">
      <c r="A687" s="80" t="s">
        <v>350</v>
      </c>
      <c r="B687" s="55">
        <v>1</v>
      </c>
      <c r="C687" s="76">
        <v>71432.800000000003</v>
      </c>
    </row>
    <row r="688" spans="1:3" s="56" customFormat="1" ht="15.75">
      <c r="A688" s="79" t="s">
        <v>351</v>
      </c>
      <c r="B688" s="55">
        <v>1</v>
      </c>
      <c r="C688" s="76">
        <v>31231.47</v>
      </c>
    </row>
    <row r="689" spans="1:3" s="56" customFormat="1" ht="15.75">
      <c r="A689" s="79" t="s">
        <v>352</v>
      </c>
      <c r="B689" s="55">
        <v>1</v>
      </c>
      <c r="C689" s="76">
        <v>552547.63</v>
      </c>
    </row>
    <row r="690" spans="1:3" s="56" customFormat="1" ht="15.75">
      <c r="A690" s="79" t="s">
        <v>352</v>
      </c>
      <c r="B690" s="55">
        <v>1</v>
      </c>
      <c r="C690" s="76">
        <v>56600.7</v>
      </c>
    </row>
    <row r="691" spans="1:3" s="56" customFormat="1" ht="15.75">
      <c r="A691" s="79" t="s">
        <v>352</v>
      </c>
      <c r="B691" s="55">
        <v>1</v>
      </c>
      <c r="C691" s="76">
        <v>458912.9</v>
      </c>
    </row>
    <row r="692" spans="1:3" s="56" customFormat="1" ht="15.75">
      <c r="A692" s="79" t="s">
        <v>352</v>
      </c>
      <c r="B692" s="55">
        <v>1</v>
      </c>
      <c r="C692" s="76">
        <v>131292.56</v>
      </c>
    </row>
    <row r="693" spans="1:3" s="56" customFormat="1" ht="15.75">
      <c r="A693" s="75" t="s">
        <v>353</v>
      </c>
      <c r="B693" s="55">
        <v>1</v>
      </c>
      <c r="C693" s="76">
        <v>21850</v>
      </c>
    </row>
    <row r="694" spans="1:3" s="56" customFormat="1" ht="15.75">
      <c r="A694" s="75" t="s">
        <v>353</v>
      </c>
      <c r="B694" s="55">
        <v>1</v>
      </c>
      <c r="C694" s="76">
        <v>21850</v>
      </c>
    </row>
    <row r="695" spans="1:3" s="56" customFormat="1" ht="15.75">
      <c r="A695" s="75" t="s">
        <v>353</v>
      </c>
      <c r="B695" s="55">
        <v>1</v>
      </c>
      <c r="C695" s="76">
        <v>21850</v>
      </c>
    </row>
    <row r="696" spans="1:3" s="56" customFormat="1" ht="15.75">
      <c r="A696" s="75" t="s">
        <v>353</v>
      </c>
      <c r="B696" s="55">
        <v>1</v>
      </c>
      <c r="C696" s="76">
        <v>21850</v>
      </c>
    </row>
    <row r="697" spans="1:3" s="56" customFormat="1" ht="15.75">
      <c r="A697" s="75" t="s">
        <v>353</v>
      </c>
      <c r="B697" s="55">
        <v>1</v>
      </c>
      <c r="C697" s="76">
        <v>21850</v>
      </c>
    </row>
    <row r="698" spans="1:3" s="56" customFormat="1" ht="15.75">
      <c r="A698" s="81" t="s">
        <v>353</v>
      </c>
      <c r="B698" s="55">
        <v>1</v>
      </c>
      <c r="C698" s="76">
        <v>46400</v>
      </c>
    </row>
    <row r="699" spans="1:3" s="56" customFormat="1" ht="15.75">
      <c r="A699" s="81" t="s">
        <v>353</v>
      </c>
      <c r="B699" s="55">
        <v>1</v>
      </c>
      <c r="C699" s="76">
        <v>46400</v>
      </c>
    </row>
    <row r="700" spans="1:3" s="56" customFormat="1" ht="15.75">
      <c r="A700" s="80" t="s">
        <v>354</v>
      </c>
      <c r="B700" s="55">
        <v>1</v>
      </c>
      <c r="C700" s="76">
        <v>23499.99</v>
      </c>
    </row>
    <row r="701" spans="1:3" s="56" customFormat="1" ht="15.75">
      <c r="A701" s="80" t="s">
        <v>354</v>
      </c>
      <c r="B701" s="55">
        <v>1</v>
      </c>
      <c r="C701" s="76">
        <v>32545</v>
      </c>
    </row>
    <row r="702" spans="1:3" s="56" customFormat="1" ht="15.75">
      <c r="A702" s="80" t="s">
        <v>354</v>
      </c>
      <c r="B702" s="55">
        <v>1</v>
      </c>
      <c r="C702" s="76">
        <v>32545</v>
      </c>
    </row>
    <row r="703" spans="1:3" s="56" customFormat="1" ht="15.75">
      <c r="A703" s="80" t="s">
        <v>355</v>
      </c>
      <c r="B703" s="55">
        <v>1</v>
      </c>
      <c r="C703" s="76">
        <v>283333.33</v>
      </c>
    </row>
    <row r="704" spans="1:3" s="56" customFormat="1" ht="15.75">
      <c r="A704" s="80" t="s">
        <v>355</v>
      </c>
      <c r="B704" s="55">
        <v>1</v>
      </c>
      <c r="C704" s="76">
        <v>283333.33</v>
      </c>
    </row>
    <row r="705" spans="1:3" s="56" customFormat="1" ht="15.75">
      <c r="A705" s="80" t="s">
        <v>355</v>
      </c>
      <c r="B705" s="55">
        <v>1</v>
      </c>
      <c r="C705" s="76">
        <v>283333.33</v>
      </c>
    </row>
    <row r="706" spans="1:3" s="56" customFormat="1" ht="15.75">
      <c r="A706" s="80" t="s">
        <v>355</v>
      </c>
      <c r="B706" s="55">
        <v>1</v>
      </c>
      <c r="C706" s="76">
        <v>100050</v>
      </c>
    </row>
    <row r="707" spans="1:3" s="56" customFormat="1" ht="15.75">
      <c r="A707" s="80" t="s">
        <v>355</v>
      </c>
      <c r="B707" s="55">
        <v>1</v>
      </c>
      <c r="C707" s="76">
        <v>100050</v>
      </c>
    </row>
    <row r="708" spans="1:3" s="56" customFormat="1" ht="15.75">
      <c r="A708" s="80" t="s">
        <v>355</v>
      </c>
      <c r="B708" s="55">
        <v>1</v>
      </c>
      <c r="C708" s="76">
        <v>214600</v>
      </c>
    </row>
    <row r="709" spans="1:3" s="56" customFormat="1" ht="15.75">
      <c r="A709" s="80" t="s">
        <v>356</v>
      </c>
      <c r="B709" s="55">
        <v>1</v>
      </c>
      <c r="C709" s="76">
        <v>883257.74</v>
      </c>
    </row>
    <row r="710" spans="1:3" s="56" customFormat="1" ht="15.75">
      <c r="A710" s="80" t="s">
        <v>356</v>
      </c>
      <c r="B710" s="55">
        <v>1</v>
      </c>
      <c r="C710" s="76">
        <v>115000</v>
      </c>
    </row>
    <row r="711" spans="1:3" s="56" customFormat="1" ht="15.75">
      <c r="A711" s="80" t="s">
        <v>356</v>
      </c>
      <c r="B711" s="55">
        <v>1</v>
      </c>
      <c r="C711" s="76">
        <v>57100</v>
      </c>
    </row>
    <row r="712" spans="1:3" s="56" customFormat="1" ht="15.75">
      <c r="A712" s="80" t="s">
        <v>356</v>
      </c>
      <c r="B712" s="55">
        <v>1</v>
      </c>
      <c r="C712" s="76">
        <v>57100</v>
      </c>
    </row>
    <row r="713" spans="1:3" s="56" customFormat="1" ht="15.75">
      <c r="A713" s="75" t="s">
        <v>357</v>
      </c>
      <c r="B713" s="55">
        <v>1</v>
      </c>
      <c r="C713" s="76">
        <v>34588.660000000003</v>
      </c>
    </row>
    <row r="714" spans="1:3" s="56" customFormat="1" ht="15.75">
      <c r="A714" s="75" t="s">
        <v>357</v>
      </c>
      <c r="B714" s="55">
        <v>1</v>
      </c>
      <c r="C714" s="76">
        <v>22482.5</v>
      </c>
    </row>
    <row r="715" spans="1:3" s="56" customFormat="1" ht="15.75">
      <c r="A715" s="81" t="s">
        <v>358</v>
      </c>
      <c r="B715" s="55">
        <v>1</v>
      </c>
      <c r="C715" s="76">
        <v>54520</v>
      </c>
    </row>
    <row r="716" spans="1:3" s="56" customFormat="1" ht="15.75">
      <c r="A716" s="79" t="s">
        <v>359</v>
      </c>
      <c r="B716" s="55">
        <v>1</v>
      </c>
      <c r="C716" s="76">
        <v>45704</v>
      </c>
    </row>
    <row r="717" spans="1:3" s="56" customFormat="1" ht="15.75">
      <c r="A717" s="79" t="s">
        <v>359</v>
      </c>
      <c r="B717" s="55">
        <v>1</v>
      </c>
      <c r="C717" s="76">
        <v>45704</v>
      </c>
    </row>
    <row r="718" spans="1:3" s="56" customFormat="1" ht="15.75">
      <c r="A718" s="79" t="s">
        <v>359</v>
      </c>
      <c r="B718" s="55">
        <v>1</v>
      </c>
      <c r="C718" s="76">
        <v>45704</v>
      </c>
    </row>
    <row r="719" spans="1:3" s="56" customFormat="1" ht="15.75">
      <c r="A719" s="77" t="s">
        <v>360</v>
      </c>
      <c r="B719" s="55">
        <v>1</v>
      </c>
      <c r="C719" s="85">
        <v>25378.48</v>
      </c>
    </row>
    <row r="720" spans="1:3" s="56" customFormat="1" ht="15.75">
      <c r="A720" s="77" t="s">
        <v>360</v>
      </c>
      <c r="B720" s="55">
        <v>1</v>
      </c>
      <c r="C720" s="85">
        <v>25378.48</v>
      </c>
    </row>
    <row r="721" spans="1:3" s="56" customFormat="1" ht="15.75">
      <c r="A721" s="77" t="s">
        <v>360</v>
      </c>
      <c r="B721" s="55">
        <v>1</v>
      </c>
      <c r="C721" s="85">
        <v>25378.48</v>
      </c>
    </row>
    <row r="722" spans="1:3" s="56" customFormat="1" ht="15.75">
      <c r="A722" s="77" t="s">
        <v>360</v>
      </c>
      <c r="B722" s="55">
        <v>1</v>
      </c>
      <c r="C722" s="85">
        <v>25378.48</v>
      </c>
    </row>
    <row r="723" spans="1:3" s="56" customFormat="1" ht="15.75">
      <c r="A723" s="77" t="s">
        <v>360</v>
      </c>
      <c r="B723" s="55">
        <v>1</v>
      </c>
      <c r="C723" s="85">
        <v>25378.48</v>
      </c>
    </row>
    <row r="724" spans="1:3" s="56" customFormat="1" ht="15.75">
      <c r="A724" s="82" t="s">
        <v>360</v>
      </c>
      <c r="B724" s="57">
        <v>1</v>
      </c>
      <c r="C724" s="83">
        <v>34115.599999999999</v>
      </c>
    </row>
    <row r="725" spans="1:3" s="56" customFormat="1" ht="15.75">
      <c r="A725" s="82" t="s">
        <v>360</v>
      </c>
      <c r="B725" s="57">
        <v>1</v>
      </c>
      <c r="C725" s="83">
        <v>23606</v>
      </c>
    </row>
    <row r="726" spans="1:3" s="56" customFormat="1" ht="15.75">
      <c r="A726" s="82" t="s">
        <v>360</v>
      </c>
      <c r="B726" s="57">
        <v>1</v>
      </c>
      <c r="C726" s="83">
        <v>23606</v>
      </c>
    </row>
    <row r="727" spans="1:3" s="56" customFormat="1" ht="15.75">
      <c r="A727" s="82" t="s">
        <v>360</v>
      </c>
      <c r="B727" s="57">
        <v>1</v>
      </c>
      <c r="C727" s="83">
        <v>23606</v>
      </c>
    </row>
    <row r="728" spans="1:3" s="56" customFormat="1" ht="15.75">
      <c r="A728" s="82" t="s">
        <v>360</v>
      </c>
      <c r="B728" s="57">
        <v>1</v>
      </c>
      <c r="C728" s="83">
        <v>23606</v>
      </c>
    </row>
    <row r="729" spans="1:3" s="56" customFormat="1" ht="15.75">
      <c r="A729" s="82" t="s">
        <v>360</v>
      </c>
      <c r="B729" s="57">
        <v>1</v>
      </c>
      <c r="C729" s="83">
        <v>23606</v>
      </c>
    </row>
    <row r="730" spans="1:3" s="56" customFormat="1" ht="15.75">
      <c r="A730" s="82" t="s">
        <v>360</v>
      </c>
      <c r="B730" s="57">
        <v>1</v>
      </c>
      <c r="C730" s="83">
        <v>23606</v>
      </c>
    </row>
    <row r="731" spans="1:3" s="56" customFormat="1" ht="15.75">
      <c r="A731" s="82" t="s">
        <v>360</v>
      </c>
      <c r="B731" s="57">
        <v>1</v>
      </c>
      <c r="C731" s="83">
        <v>23606</v>
      </c>
    </row>
    <row r="732" spans="1:3" s="56" customFormat="1" ht="15.75">
      <c r="A732" s="82" t="s">
        <v>360</v>
      </c>
      <c r="B732" s="57">
        <v>1</v>
      </c>
      <c r="C732" s="83">
        <v>23606</v>
      </c>
    </row>
    <row r="733" spans="1:3" s="56" customFormat="1" ht="15.75">
      <c r="A733" s="82" t="s">
        <v>360</v>
      </c>
      <c r="B733" s="57">
        <v>1</v>
      </c>
      <c r="C733" s="83">
        <v>23606</v>
      </c>
    </row>
    <row r="734" spans="1:3" s="56" customFormat="1" ht="15.75">
      <c r="A734" s="82" t="s">
        <v>360</v>
      </c>
      <c r="B734" s="57">
        <v>1</v>
      </c>
      <c r="C734" s="83">
        <v>23606</v>
      </c>
    </row>
    <row r="735" spans="1:3" s="56" customFormat="1" ht="15.75">
      <c r="A735" s="82" t="s">
        <v>360</v>
      </c>
      <c r="B735" s="57">
        <v>1</v>
      </c>
      <c r="C735" s="83">
        <v>23606</v>
      </c>
    </row>
    <row r="736" spans="1:3" s="56" customFormat="1" ht="15.75">
      <c r="A736" s="82" t="s">
        <v>360</v>
      </c>
      <c r="B736" s="57">
        <v>1</v>
      </c>
      <c r="C736" s="83">
        <v>23606</v>
      </c>
    </row>
    <row r="737" spans="1:3" s="56" customFormat="1" ht="15.75">
      <c r="A737" s="82" t="s">
        <v>360</v>
      </c>
      <c r="B737" s="57">
        <v>1</v>
      </c>
      <c r="C737" s="83">
        <v>23606</v>
      </c>
    </row>
    <row r="738" spans="1:3" s="56" customFormat="1" ht="15.75">
      <c r="A738" s="82" t="s">
        <v>360</v>
      </c>
      <c r="B738" s="57">
        <v>1</v>
      </c>
      <c r="C738" s="83">
        <v>23606</v>
      </c>
    </row>
    <row r="739" spans="1:3" s="56" customFormat="1" ht="15.75">
      <c r="A739" s="82" t="s">
        <v>360</v>
      </c>
      <c r="B739" s="57">
        <v>1</v>
      </c>
      <c r="C739" s="83">
        <v>40117.370000000003</v>
      </c>
    </row>
    <row r="740" spans="1:3" s="56" customFormat="1" ht="15.75">
      <c r="A740" s="82" t="s">
        <v>360</v>
      </c>
      <c r="B740" s="57">
        <v>1</v>
      </c>
      <c r="C740" s="83">
        <v>40117.370000000003</v>
      </c>
    </row>
    <row r="741" spans="1:3" s="56" customFormat="1" ht="15.75">
      <c r="A741" s="82" t="s">
        <v>360</v>
      </c>
      <c r="B741" s="57">
        <v>1</v>
      </c>
      <c r="C741" s="83">
        <v>40117.370000000003</v>
      </c>
    </row>
    <row r="742" spans="1:3" s="56" customFormat="1" ht="15.75">
      <c r="A742" s="80" t="s">
        <v>361</v>
      </c>
      <c r="B742" s="55">
        <v>1</v>
      </c>
      <c r="C742" s="76">
        <v>42000</v>
      </c>
    </row>
    <row r="743" spans="1:3" s="56" customFormat="1" ht="15.75">
      <c r="A743" s="80" t="s">
        <v>361</v>
      </c>
      <c r="B743" s="55">
        <v>1</v>
      </c>
      <c r="C743" s="76">
        <v>48800</v>
      </c>
    </row>
    <row r="744" spans="1:3" s="56" customFormat="1" ht="15.75">
      <c r="A744" s="80" t="s">
        <v>361</v>
      </c>
      <c r="B744" s="55">
        <v>1</v>
      </c>
      <c r="C744" s="76">
        <v>48800</v>
      </c>
    </row>
    <row r="745" spans="1:3" s="56" customFormat="1" ht="15.75">
      <c r="A745" s="80" t="s">
        <v>361</v>
      </c>
      <c r="B745" s="55">
        <v>1</v>
      </c>
      <c r="C745" s="76">
        <v>51782.400000000001</v>
      </c>
    </row>
    <row r="746" spans="1:3" s="56" customFormat="1" ht="15.75">
      <c r="A746" s="79" t="s">
        <v>362</v>
      </c>
      <c r="B746" s="55">
        <v>1</v>
      </c>
      <c r="C746" s="76">
        <v>32749.27</v>
      </c>
    </row>
    <row r="747" spans="1:3" s="56" customFormat="1" ht="15.75">
      <c r="A747" s="79" t="s">
        <v>363</v>
      </c>
      <c r="B747" s="55">
        <v>1</v>
      </c>
      <c r="C747" s="76">
        <v>43125</v>
      </c>
    </row>
    <row r="748" spans="1:3" s="56" customFormat="1" ht="15.75">
      <c r="A748" s="79" t="s">
        <v>363</v>
      </c>
      <c r="B748" s="55">
        <v>1</v>
      </c>
      <c r="C748" s="76">
        <v>43125</v>
      </c>
    </row>
    <row r="749" spans="1:3" s="56" customFormat="1" ht="15.75">
      <c r="A749" s="79" t="s">
        <v>363</v>
      </c>
      <c r="B749" s="55">
        <v>1</v>
      </c>
      <c r="C749" s="76">
        <v>43125</v>
      </c>
    </row>
    <row r="750" spans="1:3" s="56" customFormat="1" ht="15.75">
      <c r="A750" s="79" t="s">
        <v>363</v>
      </c>
      <c r="B750" s="55">
        <v>1</v>
      </c>
      <c r="C750" s="76">
        <v>34162</v>
      </c>
    </row>
    <row r="751" spans="1:3" s="56" customFormat="1" ht="15.75">
      <c r="A751" s="79" t="s">
        <v>364</v>
      </c>
      <c r="B751" s="55">
        <v>1</v>
      </c>
      <c r="C751" s="76">
        <v>35615.599999999999</v>
      </c>
    </row>
    <row r="752" spans="1:3" s="56" customFormat="1" ht="15.75">
      <c r="A752" s="80" t="s">
        <v>365</v>
      </c>
      <c r="B752" s="55">
        <v>1</v>
      </c>
      <c r="C752" s="76">
        <v>1724998.85</v>
      </c>
    </row>
    <row r="753" spans="1:3" s="56" customFormat="1" ht="15.75">
      <c r="A753" s="80" t="s">
        <v>365</v>
      </c>
      <c r="B753" s="55">
        <v>1</v>
      </c>
      <c r="C753" s="76">
        <v>2903000</v>
      </c>
    </row>
    <row r="754" spans="1:3" s="56" customFormat="1" ht="15.75">
      <c r="A754" s="80" t="s">
        <v>365</v>
      </c>
      <c r="B754" s="55">
        <v>1</v>
      </c>
      <c r="C754" s="76">
        <v>2998999.9</v>
      </c>
    </row>
    <row r="755" spans="1:3" s="56" customFormat="1" ht="15.75">
      <c r="A755" s="80" t="s">
        <v>365</v>
      </c>
      <c r="B755" s="55">
        <v>1</v>
      </c>
      <c r="C755" s="76">
        <v>4068500</v>
      </c>
    </row>
    <row r="756" spans="1:3" s="56" customFormat="1" ht="15.75">
      <c r="A756" s="80" t="s">
        <v>366</v>
      </c>
      <c r="B756" s="55">
        <v>1</v>
      </c>
      <c r="C756" s="76">
        <v>99935</v>
      </c>
    </row>
    <row r="757" spans="1:3" s="56" customFormat="1" ht="15.75">
      <c r="A757" s="80" t="s">
        <v>366</v>
      </c>
      <c r="B757" s="55">
        <v>1</v>
      </c>
      <c r="C757" s="76">
        <v>549500</v>
      </c>
    </row>
    <row r="758" spans="1:3" s="56" customFormat="1" ht="15.75">
      <c r="A758" s="80" t="s">
        <v>366</v>
      </c>
      <c r="B758" s="55">
        <v>1</v>
      </c>
      <c r="C758" s="76">
        <v>399499.99</v>
      </c>
    </row>
    <row r="759" spans="1:3" s="56" customFormat="1" ht="15.75">
      <c r="A759" s="80" t="s">
        <v>366</v>
      </c>
      <c r="B759" s="55">
        <v>1</v>
      </c>
      <c r="C759" s="76">
        <v>184460</v>
      </c>
    </row>
    <row r="760" spans="1:3" s="56" customFormat="1" ht="15.75">
      <c r="A760" s="80" t="s">
        <v>366</v>
      </c>
      <c r="B760" s="55">
        <v>1</v>
      </c>
      <c r="C760" s="76">
        <v>184460</v>
      </c>
    </row>
    <row r="761" spans="1:3" s="56" customFormat="1" ht="15.75">
      <c r="A761" s="75" t="s">
        <v>367</v>
      </c>
      <c r="B761" s="55">
        <v>1</v>
      </c>
      <c r="C761" s="76">
        <v>47035</v>
      </c>
    </row>
    <row r="762" spans="1:3" s="56" customFormat="1" ht="15.75">
      <c r="A762" s="75" t="s">
        <v>367</v>
      </c>
      <c r="B762" s="55">
        <v>1</v>
      </c>
      <c r="C762" s="76">
        <v>47035</v>
      </c>
    </row>
    <row r="763" spans="1:3" s="56" customFormat="1" ht="15.75">
      <c r="A763" s="75" t="s">
        <v>367</v>
      </c>
      <c r="B763" s="55">
        <v>1</v>
      </c>
      <c r="C763" s="76">
        <v>47035</v>
      </c>
    </row>
    <row r="764" spans="1:3" s="56" customFormat="1" ht="15.75">
      <c r="A764" s="75" t="s">
        <v>367</v>
      </c>
      <c r="B764" s="55">
        <v>1</v>
      </c>
      <c r="C764" s="76">
        <v>47035</v>
      </c>
    </row>
    <row r="765" spans="1:3" s="56" customFormat="1" ht="15.75">
      <c r="A765" s="75" t="s">
        <v>367</v>
      </c>
      <c r="B765" s="55">
        <v>1</v>
      </c>
      <c r="C765" s="76">
        <v>47035</v>
      </c>
    </row>
    <row r="766" spans="1:3" s="56" customFormat="1" ht="15.75">
      <c r="A766" s="75" t="s">
        <v>367</v>
      </c>
      <c r="B766" s="55">
        <v>1</v>
      </c>
      <c r="C766" s="76">
        <v>47035</v>
      </c>
    </row>
    <row r="767" spans="1:3" s="56" customFormat="1" ht="15.75">
      <c r="A767" s="75" t="s">
        <v>367</v>
      </c>
      <c r="B767" s="55">
        <v>1</v>
      </c>
      <c r="C767" s="76">
        <v>47035</v>
      </c>
    </row>
    <row r="768" spans="1:3" s="56" customFormat="1" ht="15.75">
      <c r="A768" s="75" t="s">
        <v>367</v>
      </c>
      <c r="B768" s="55">
        <v>1</v>
      </c>
      <c r="C768" s="76">
        <v>47035</v>
      </c>
    </row>
    <row r="769" spans="1:3" s="56" customFormat="1" ht="15.75">
      <c r="A769" s="75" t="s">
        <v>367</v>
      </c>
      <c r="B769" s="55">
        <v>1</v>
      </c>
      <c r="C769" s="76">
        <v>47035</v>
      </c>
    </row>
    <row r="770" spans="1:3" s="56" customFormat="1" ht="15.75">
      <c r="A770" s="75" t="s">
        <v>367</v>
      </c>
      <c r="B770" s="55">
        <v>1</v>
      </c>
      <c r="C770" s="76">
        <v>47035</v>
      </c>
    </row>
    <row r="771" spans="1:3" s="56" customFormat="1" ht="15.75">
      <c r="A771" s="75" t="s">
        <v>367</v>
      </c>
      <c r="B771" s="55">
        <v>1</v>
      </c>
      <c r="C771" s="76">
        <v>44850</v>
      </c>
    </row>
    <row r="772" spans="1:3" s="56" customFormat="1" ht="15.75">
      <c r="A772" s="75" t="s">
        <v>367</v>
      </c>
      <c r="B772" s="55">
        <v>1</v>
      </c>
      <c r="C772" s="76">
        <v>44850</v>
      </c>
    </row>
    <row r="773" spans="1:3" s="56" customFormat="1" ht="15.75">
      <c r="A773" s="75" t="s">
        <v>367</v>
      </c>
      <c r="B773" s="55">
        <v>1</v>
      </c>
      <c r="C773" s="76">
        <v>44850</v>
      </c>
    </row>
    <row r="774" spans="1:3" s="56" customFormat="1" ht="15.75">
      <c r="A774" s="75" t="s">
        <v>367</v>
      </c>
      <c r="B774" s="55">
        <v>1</v>
      </c>
      <c r="C774" s="76">
        <v>44850</v>
      </c>
    </row>
    <row r="775" spans="1:3" s="56" customFormat="1" ht="15.75">
      <c r="A775" s="75" t="s">
        <v>367</v>
      </c>
      <c r="B775" s="55">
        <v>1</v>
      </c>
      <c r="C775" s="76">
        <v>44850</v>
      </c>
    </row>
    <row r="776" spans="1:3" s="56" customFormat="1" ht="15.75">
      <c r="A776" s="75" t="s">
        <v>367</v>
      </c>
      <c r="B776" s="55">
        <v>1</v>
      </c>
      <c r="C776" s="76">
        <v>44850</v>
      </c>
    </row>
    <row r="777" spans="1:3" s="56" customFormat="1" ht="15.75">
      <c r="A777" s="75" t="s">
        <v>367</v>
      </c>
      <c r="B777" s="55">
        <v>1</v>
      </c>
      <c r="C777" s="76">
        <v>44850</v>
      </c>
    </row>
    <row r="778" spans="1:3" s="56" customFormat="1" ht="15.75">
      <c r="A778" s="75" t="s">
        <v>367</v>
      </c>
      <c r="B778" s="55">
        <v>1</v>
      </c>
      <c r="C778" s="76">
        <v>44850</v>
      </c>
    </row>
    <row r="779" spans="1:3" s="56" customFormat="1" ht="15.75">
      <c r="A779" s="75" t="s">
        <v>367</v>
      </c>
      <c r="B779" s="55">
        <v>1</v>
      </c>
      <c r="C779" s="76">
        <v>44850</v>
      </c>
    </row>
    <row r="780" spans="1:3" s="56" customFormat="1" ht="15.75">
      <c r="A780" s="75" t="s">
        <v>367</v>
      </c>
      <c r="B780" s="55">
        <v>1</v>
      </c>
      <c r="C780" s="76">
        <v>44850</v>
      </c>
    </row>
    <row r="781" spans="1:3" s="56" customFormat="1" ht="15.75">
      <c r="A781" s="82" t="s">
        <v>368</v>
      </c>
      <c r="B781" s="57">
        <v>1</v>
      </c>
      <c r="C781" s="83">
        <v>158920</v>
      </c>
    </row>
    <row r="782" spans="1:3" s="56" customFormat="1" ht="15.75">
      <c r="A782" s="79" t="s">
        <v>369</v>
      </c>
      <c r="B782" s="55">
        <v>1</v>
      </c>
      <c r="C782" s="76">
        <v>38042</v>
      </c>
    </row>
    <row r="783" spans="1:3" s="56" customFormat="1" ht="15.75">
      <c r="A783" s="79" t="s">
        <v>369</v>
      </c>
      <c r="B783" s="55">
        <v>1</v>
      </c>
      <c r="C783" s="76">
        <v>38042</v>
      </c>
    </row>
    <row r="784" spans="1:3" s="56" customFormat="1" ht="15.75">
      <c r="A784" s="79" t="s">
        <v>369</v>
      </c>
      <c r="B784" s="55">
        <v>1</v>
      </c>
      <c r="C784" s="76">
        <v>38042</v>
      </c>
    </row>
    <row r="785" spans="1:3" s="56" customFormat="1" ht="15.75">
      <c r="A785" s="79" t="s">
        <v>369</v>
      </c>
      <c r="B785" s="55">
        <v>1</v>
      </c>
      <c r="C785" s="76">
        <v>38042</v>
      </c>
    </row>
    <row r="786" spans="1:3" s="56" customFormat="1" ht="15.75">
      <c r="A786" s="79" t="s">
        <v>369</v>
      </c>
      <c r="B786" s="55">
        <v>1</v>
      </c>
      <c r="C786" s="76">
        <v>38042</v>
      </c>
    </row>
    <row r="787" spans="1:3" s="56" customFormat="1" ht="15.75">
      <c r="A787" s="79" t="s">
        <v>369</v>
      </c>
      <c r="B787" s="55">
        <v>1</v>
      </c>
      <c r="C787" s="76">
        <v>38042</v>
      </c>
    </row>
    <row r="788" spans="1:3" s="56" customFormat="1" ht="15.75">
      <c r="A788" s="79" t="s">
        <v>370</v>
      </c>
      <c r="B788" s="55">
        <v>1</v>
      </c>
      <c r="C788" s="76">
        <v>151734</v>
      </c>
    </row>
    <row r="789" spans="1:3" s="56" customFormat="1" ht="15.75">
      <c r="A789" s="79" t="s">
        <v>371</v>
      </c>
      <c r="B789" s="55">
        <v>1</v>
      </c>
      <c r="C789" s="76">
        <v>343850</v>
      </c>
    </row>
    <row r="790" spans="1:3" s="56" customFormat="1" ht="15.75">
      <c r="A790" s="79" t="s">
        <v>372</v>
      </c>
      <c r="B790" s="55">
        <v>1</v>
      </c>
      <c r="C790" s="76">
        <v>54750.17</v>
      </c>
    </row>
    <row r="791" spans="1:3" s="56" customFormat="1" ht="15.75">
      <c r="A791" s="79" t="s">
        <v>372</v>
      </c>
      <c r="B791" s="55">
        <v>1</v>
      </c>
      <c r="C791" s="76">
        <v>54750.17</v>
      </c>
    </row>
    <row r="792" spans="1:3" s="56" customFormat="1" ht="15.75">
      <c r="A792" s="79" t="s">
        <v>372</v>
      </c>
      <c r="B792" s="55">
        <v>1</v>
      </c>
      <c r="C792" s="76">
        <v>46000</v>
      </c>
    </row>
    <row r="793" spans="1:3" s="56" customFormat="1" ht="15.75">
      <c r="A793" s="79" t="s">
        <v>372</v>
      </c>
      <c r="B793" s="55">
        <v>1</v>
      </c>
      <c r="C793" s="76">
        <v>57500</v>
      </c>
    </row>
    <row r="794" spans="1:3" s="56" customFormat="1" ht="15.75">
      <c r="A794" s="79" t="s">
        <v>372</v>
      </c>
      <c r="B794" s="55">
        <v>1</v>
      </c>
      <c r="C794" s="76">
        <v>57500</v>
      </c>
    </row>
    <row r="795" spans="1:3" s="56" customFormat="1" ht="15.75">
      <c r="A795" s="79" t="s">
        <v>372</v>
      </c>
      <c r="B795" s="55">
        <v>1</v>
      </c>
      <c r="C795" s="76">
        <v>57500</v>
      </c>
    </row>
    <row r="796" spans="1:3" s="56" customFormat="1" ht="15.75">
      <c r="A796" s="79" t="s">
        <v>372</v>
      </c>
      <c r="B796" s="55">
        <v>1</v>
      </c>
      <c r="C796" s="76">
        <v>59225</v>
      </c>
    </row>
    <row r="797" spans="1:3" s="56" customFormat="1" ht="15.75">
      <c r="A797" s="79" t="s">
        <v>372</v>
      </c>
      <c r="B797" s="55">
        <v>1</v>
      </c>
      <c r="C797" s="76">
        <v>52200</v>
      </c>
    </row>
    <row r="798" spans="1:3" s="56" customFormat="1" ht="15.75">
      <c r="A798" s="79" t="s">
        <v>372</v>
      </c>
      <c r="B798" s="55">
        <v>1</v>
      </c>
      <c r="C798" s="76">
        <v>52200</v>
      </c>
    </row>
    <row r="799" spans="1:3" s="56" customFormat="1" ht="15.75">
      <c r="A799" s="77" t="s">
        <v>372</v>
      </c>
      <c r="B799" s="55">
        <v>1</v>
      </c>
      <c r="C799" s="86">
        <v>24244.01</v>
      </c>
    </row>
    <row r="800" spans="1:3" s="56" customFormat="1" ht="15.75">
      <c r="A800" s="81" t="s">
        <v>373</v>
      </c>
      <c r="B800" s="55">
        <v>1</v>
      </c>
      <c r="C800" s="76">
        <v>24360</v>
      </c>
    </row>
    <row r="801" spans="1:3" s="56" customFormat="1" ht="15.75">
      <c r="A801" s="81" t="s">
        <v>373</v>
      </c>
      <c r="B801" s="55">
        <v>1</v>
      </c>
      <c r="C801" s="76">
        <v>24998</v>
      </c>
    </row>
    <row r="802" spans="1:3" s="56" customFormat="1" ht="15.75">
      <c r="A802" s="81" t="s">
        <v>374</v>
      </c>
      <c r="B802" s="55">
        <v>1</v>
      </c>
      <c r="C802" s="76">
        <v>59995.199999999997</v>
      </c>
    </row>
    <row r="803" spans="1:3" s="56" customFormat="1" ht="15.75">
      <c r="A803" s="81" t="s">
        <v>375</v>
      </c>
      <c r="B803" s="55">
        <v>1</v>
      </c>
      <c r="C803" s="76">
        <v>30624</v>
      </c>
    </row>
    <row r="804" spans="1:3" s="56" customFormat="1" ht="15.75">
      <c r="A804" s="81" t="s">
        <v>375</v>
      </c>
      <c r="B804" s="55">
        <v>1</v>
      </c>
      <c r="C804" s="76">
        <v>25520</v>
      </c>
    </row>
    <row r="805" spans="1:3" s="56" customFormat="1" ht="15.75">
      <c r="A805" s="75" t="s">
        <v>376</v>
      </c>
      <c r="B805" s="55">
        <v>1</v>
      </c>
      <c r="C805" s="76">
        <v>482082.3</v>
      </c>
    </row>
    <row r="806" spans="1:3" s="56" customFormat="1" ht="15.75">
      <c r="A806" s="79" t="s">
        <v>377</v>
      </c>
      <c r="B806" s="55">
        <v>1</v>
      </c>
      <c r="C806" s="76">
        <v>69000</v>
      </c>
    </row>
    <row r="807" spans="1:3" s="56" customFormat="1" ht="15.75">
      <c r="A807" s="79" t="s">
        <v>377</v>
      </c>
      <c r="B807" s="55">
        <v>1</v>
      </c>
      <c r="C807" s="76">
        <v>247002.54</v>
      </c>
    </row>
    <row r="808" spans="1:3" s="56" customFormat="1" ht="15.75">
      <c r="A808" s="79" t="s">
        <v>377</v>
      </c>
      <c r="B808" s="55">
        <v>1</v>
      </c>
      <c r="C808" s="76">
        <v>51370.5</v>
      </c>
    </row>
    <row r="809" spans="1:3" s="56" customFormat="1" ht="15.75">
      <c r="A809" s="79" t="s">
        <v>377</v>
      </c>
      <c r="B809" s="55">
        <v>1</v>
      </c>
      <c r="C809" s="76">
        <v>61513.5</v>
      </c>
    </row>
    <row r="810" spans="1:3" s="56" customFormat="1" ht="15.75">
      <c r="A810" s="75" t="s">
        <v>378</v>
      </c>
      <c r="B810" s="55">
        <v>1</v>
      </c>
      <c r="C810" s="76">
        <v>766516.4</v>
      </c>
    </row>
    <row r="811" spans="1:3" s="56" customFormat="1" ht="15.75">
      <c r="A811" s="75" t="s">
        <v>378</v>
      </c>
      <c r="B811" s="55">
        <v>1</v>
      </c>
      <c r="C811" s="76">
        <v>766516.4</v>
      </c>
    </row>
    <row r="812" spans="1:3" s="56" customFormat="1" ht="15.75">
      <c r="A812" s="82" t="s">
        <v>379</v>
      </c>
      <c r="B812" s="57">
        <v>1</v>
      </c>
      <c r="C812" s="83">
        <v>50112</v>
      </c>
    </row>
    <row r="813" spans="1:3" s="56" customFormat="1" ht="15.75">
      <c r="A813" s="80" t="s">
        <v>380</v>
      </c>
      <c r="B813" s="55">
        <v>1</v>
      </c>
      <c r="C813" s="76">
        <v>477250</v>
      </c>
    </row>
    <row r="814" spans="1:3" s="56" customFormat="1" ht="15.75">
      <c r="A814" s="80" t="s">
        <v>381</v>
      </c>
      <c r="B814" s="55">
        <v>1</v>
      </c>
      <c r="C814" s="76">
        <v>550000</v>
      </c>
    </row>
    <row r="815" spans="1:3" s="56" customFormat="1" ht="15.75">
      <c r="A815" s="80" t="s">
        <v>381</v>
      </c>
      <c r="B815" s="55">
        <v>1</v>
      </c>
      <c r="C815" s="76">
        <v>1360000</v>
      </c>
    </row>
    <row r="816" spans="1:3" s="56" customFormat="1" ht="15.75">
      <c r="A816" s="80" t="s">
        <v>382</v>
      </c>
      <c r="B816" s="55">
        <v>1</v>
      </c>
      <c r="C816" s="76">
        <v>24998</v>
      </c>
    </row>
    <row r="817" spans="1:3" s="56" customFormat="1" ht="15.75">
      <c r="A817" s="80" t="s">
        <v>382</v>
      </c>
      <c r="B817" s="55">
        <v>1</v>
      </c>
      <c r="C817" s="76">
        <v>24998</v>
      </c>
    </row>
    <row r="818" spans="1:3" s="56" customFormat="1" ht="15.75">
      <c r="A818" s="80" t="s">
        <v>382</v>
      </c>
      <c r="B818" s="55">
        <v>1</v>
      </c>
      <c r="C818" s="76">
        <v>29980.5</v>
      </c>
    </row>
    <row r="819" spans="1:3" s="56" customFormat="1" ht="15.75">
      <c r="A819" s="80" t="s">
        <v>383</v>
      </c>
      <c r="B819" s="55">
        <v>1</v>
      </c>
      <c r="C819" s="76">
        <v>32154</v>
      </c>
    </row>
    <row r="820" spans="1:3" s="56" customFormat="1" ht="15.75">
      <c r="A820" s="80" t="s">
        <v>383</v>
      </c>
      <c r="B820" s="55">
        <v>1</v>
      </c>
      <c r="C820" s="76">
        <v>32154</v>
      </c>
    </row>
    <row r="821" spans="1:3" s="56" customFormat="1" ht="15.75">
      <c r="A821" s="80" t="s">
        <v>384</v>
      </c>
      <c r="B821" s="55">
        <v>1</v>
      </c>
      <c r="C821" s="76">
        <v>29020</v>
      </c>
    </row>
    <row r="822" spans="1:3" s="56" customFormat="1" ht="15.75">
      <c r="A822" s="80" t="s">
        <v>384</v>
      </c>
      <c r="B822" s="55">
        <v>1</v>
      </c>
      <c r="C822" s="76">
        <v>29020</v>
      </c>
    </row>
    <row r="823" spans="1:3" s="56" customFormat="1" ht="15.75">
      <c r="A823" s="80" t="s">
        <v>385</v>
      </c>
      <c r="B823" s="55">
        <v>1</v>
      </c>
      <c r="C823" s="76">
        <v>40837.1</v>
      </c>
    </row>
    <row r="824" spans="1:3" s="56" customFormat="1" ht="15.75">
      <c r="A824" s="80" t="s">
        <v>385</v>
      </c>
      <c r="B824" s="55">
        <v>1</v>
      </c>
      <c r="C824" s="76">
        <v>40837.1</v>
      </c>
    </row>
    <row r="825" spans="1:3" s="56" customFormat="1" ht="15.75">
      <c r="A825" s="80" t="s">
        <v>385</v>
      </c>
      <c r="B825" s="55">
        <v>1</v>
      </c>
      <c r="C825" s="76">
        <v>40837.1</v>
      </c>
    </row>
    <row r="826" spans="1:3" s="56" customFormat="1" ht="15.75">
      <c r="A826" s="80" t="s">
        <v>385</v>
      </c>
      <c r="B826" s="55">
        <v>1</v>
      </c>
      <c r="C826" s="76">
        <v>40837.1</v>
      </c>
    </row>
    <row r="827" spans="1:3" s="56" customFormat="1" ht="15.75">
      <c r="A827" s="79" t="s">
        <v>386</v>
      </c>
      <c r="B827" s="55">
        <v>1</v>
      </c>
      <c r="C827" s="76">
        <v>166175</v>
      </c>
    </row>
    <row r="828" spans="1:3" s="56" customFormat="1" ht="15.75">
      <c r="A828" s="79" t="s">
        <v>386</v>
      </c>
      <c r="B828" s="55">
        <v>1</v>
      </c>
      <c r="C828" s="76">
        <v>908500</v>
      </c>
    </row>
    <row r="829" spans="1:3" s="56" customFormat="1" ht="15.75">
      <c r="A829" s="79" t="s">
        <v>386</v>
      </c>
      <c r="B829" s="55">
        <v>1</v>
      </c>
      <c r="C829" s="76">
        <v>908500</v>
      </c>
    </row>
    <row r="830" spans="1:3" s="56" customFormat="1" ht="15.75">
      <c r="A830" s="79" t="s">
        <v>386</v>
      </c>
      <c r="B830" s="55">
        <v>1</v>
      </c>
      <c r="C830" s="76">
        <v>287500</v>
      </c>
    </row>
    <row r="831" spans="1:3" s="56" customFormat="1" ht="15.75">
      <c r="A831" s="79" t="s">
        <v>386</v>
      </c>
      <c r="B831" s="55">
        <v>1</v>
      </c>
      <c r="C831" s="76">
        <v>1414500</v>
      </c>
    </row>
    <row r="832" spans="1:3" s="56" customFormat="1" ht="15.75">
      <c r="A832" s="77" t="s">
        <v>387</v>
      </c>
      <c r="B832" s="55">
        <v>1</v>
      </c>
      <c r="C832" s="76">
        <v>2000000</v>
      </c>
    </row>
    <row r="833" spans="1:3" s="56" customFormat="1" ht="15.75">
      <c r="A833" s="79" t="s">
        <v>388</v>
      </c>
      <c r="B833" s="55">
        <v>1</v>
      </c>
      <c r="C833" s="76">
        <v>451750</v>
      </c>
    </row>
    <row r="834" spans="1:3" s="56" customFormat="1" ht="15.75">
      <c r="A834" s="79" t="s">
        <v>388</v>
      </c>
      <c r="B834" s="55">
        <v>1</v>
      </c>
      <c r="C834" s="76">
        <v>22866.37</v>
      </c>
    </row>
    <row r="835" spans="1:3" s="56" customFormat="1" ht="15.75">
      <c r="A835" s="79" t="s">
        <v>388</v>
      </c>
      <c r="B835" s="55">
        <v>1</v>
      </c>
      <c r="C835" s="76">
        <v>86807.75</v>
      </c>
    </row>
    <row r="836" spans="1:3" s="56" customFormat="1" ht="15.75">
      <c r="A836" s="81" t="s">
        <v>388</v>
      </c>
      <c r="B836" s="55">
        <v>1</v>
      </c>
      <c r="C836" s="76">
        <v>51527.78</v>
      </c>
    </row>
    <row r="837" spans="1:3" s="56" customFormat="1" ht="15.75">
      <c r="A837" s="79" t="s">
        <v>389</v>
      </c>
      <c r="B837" s="55">
        <v>1</v>
      </c>
      <c r="C837" s="76">
        <v>55200</v>
      </c>
    </row>
    <row r="838" spans="1:3" s="56" customFormat="1" ht="15.75">
      <c r="A838" s="79" t="s">
        <v>389</v>
      </c>
      <c r="B838" s="55">
        <v>1</v>
      </c>
      <c r="C838" s="76">
        <v>151008.79999999999</v>
      </c>
    </row>
    <row r="839" spans="1:3" s="56" customFormat="1" ht="15.75">
      <c r="A839" s="79" t="s">
        <v>389</v>
      </c>
      <c r="B839" s="55">
        <v>1</v>
      </c>
      <c r="C839" s="76">
        <v>151008.79999999999</v>
      </c>
    </row>
    <row r="840" spans="1:3" s="56" customFormat="1" ht="15.75">
      <c r="A840" s="79" t="s">
        <v>389</v>
      </c>
      <c r="B840" s="55">
        <v>1</v>
      </c>
      <c r="C840" s="76">
        <v>79000</v>
      </c>
    </row>
    <row r="841" spans="1:3" s="56" customFormat="1" ht="15.75">
      <c r="A841" s="80" t="s">
        <v>390</v>
      </c>
      <c r="B841" s="55">
        <v>1</v>
      </c>
      <c r="C841" s="76">
        <v>39157.5</v>
      </c>
    </row>
    <row r="842" spans="1:3" s="56" customFormat="1" ht="15.75">
      <c r="A842" s="80" t="s">
        <v>390</v>
      </c>
      <c r="B842" s="55">
        <v>1</v>
      </c>
      <c r="C842" s="76">
        <v>21112</v>
      </c>
    </row>
    <row r="843" spans="1:3" s="56" customFormat="1" ht="15.75">
      <c r="A843" s="80" t="s">
        <v>390</v>
      </c>
      <c r="B843" s="55">
        <v>1</v>
      </c>
      <c r="C843" s="76">
        <v>21112</v>
      </c>
    </row>
    <row r="844" spans="1:3" s="56" customFormat="1" ht="15.75">
      <c r="A844" s="80" t="s">
        <v>391</v>
      </c>
      <c r="B844" s="55">
        <v>1</v>
      </c>
      <c r="C844" s="76">
        <v>349600</v>
      </c>
    </row>
    <row r="845" spans="1:3" s="56" customFormat="1" ht="15.75">
      <c r="A845" s="80" t="s">
        <v>392</v>
      </c>
      <c r="B845" s="55">
        <v>1</v>
      </c>
      <c r="C845" s="76">
        <v>25404</v>
      </c>
    </row>
    <row r="846" spans="1:3" s="56" customFormat="1" ht="15.75">
      <c r="A846" s="80" t="s">
        <v>392</v>
      </c>
      <c r="B846" s="55">
        <v>1</v>
      </c>
      <c r="C846" s="76">
        <v>25404</v>
      </c>
    </row>
    <row r="847" spans="1:3" s="56" customFormat="1" ht="15.75">
      <c r="A847" s="80" t="s">
        <v>393</v>
      </c>
      <c r="B847" s="55">
        <v>1</v>
      </c>
      <c r="C847" s="76">
        <v>22712.5</v>
      </c>
    </row>
    <row r="848" spans="1:3" s="56" customFormat="1" ht="15.75">
      <c r="A848" s="80" t="s">
        <v>393</v>
      </c>
      <c r="B848" s="55">
        <v>1</v>
      </c>
      <c r="C848" s="76">
        <v>67495.42</v>
      </c>
    </row>
    <row r="849" spans="1:3" s="56" customFormat="1" ht="15.75">
      <c r="A849" s="75" t="s">
        <v>394</v>
      </c>
      <c r="B849" s="55">
        <v>1</v>
      </c>
      <c r="C849" s="76">
        <v>5450000</v>
      </c>
    </row>
    <row r="850" spans="1:3" s="56" customFormat="1" ht="15.75">
      <c r="A850" s="80" t="s">
        <v>395</v>
      </c>
      <c r="B850" s="55">
        <v>1</v>
      </c>
      <c r="C850" s="76">
        <v>77222.5</v>
      </c>
    </row>
    <row r="851" spans="1:3" s="56" customFormat="1" ht="15.75">
      <c r="A851" s="80" t="s">
        <v>395</v>
      </c>
      <c r="B851" s="55">
        <v>1</v>
      </c>
      <c r="C851" s="76">
        <v>31866.5</v>
      </c>
    </row>
    <row r="852" spans="1:3" s="56" customFormat="1" ht="15.75">
      <c r="A852" s="80" t="s">
        <v>396</v>
      </c>
      <c r="B852" s="55">
        <v>1</v>
      </c>
      <c r="C852" s="76">
        <v>25143</v>
      </c>
    </row>
    <row r="853" spans="1:3" s="56" customFormat="1" ht="15.75">
      <c r="A853" s="80" t="s">
        <v>397</v>
      </c>
      <c r="B853" s="55">
        <v>1</v>
      </c>
      <c r="C853" s="76">
        <v>225834.7</v>
      </c>
    </row>
    <row r="854" spans="1:3" s="56" customFormat="1" ht="15.75">
      <c r="A854" s="80" t="s">
        <v>398</v>
      </c>
      <c r="B854" s="55">
        <v>1</v>
      </c>
      <c r="C854" s="76">
        <v>88566</v>
      </c>
    </row>
    <row r="855" spans="1:3" s="56" customFormat="1" ht="15.75">
      <c r="A855" s="80" t="s">
        <v>398</v>
      </c>
      <c r="B855" s="55">
        <v>1</v>
      </c>
      <c r="C855" s="76">
        <v>88566</v>
      </c>
    </row>
    <row r="856" spans="1:3" s="56" customFormat="1" ht="15.75">
      <c r="A856" s="81" t="s">
        <v>399</v>
      </c>
      <c r="B856" s="55">
        <v>1</v>
      </c>
      <c r="C856" s="76">
        <v>38280</v>
      </c>
    </row>
    <row r="857" spans="1:3" s="56" customFormat="1" ht="15.75">
      <c r="A857" s="80" t="s">
        <v>400</v>
      </c>
      <c r="B857" s="55">
        <v>1</v>
      </c>
      <c r="C857" s="76">
        <v>279910</v>
      </c>
    </row>
    <row r="858" spans="1:3" s="56" customFormat="1" ht="15.75">
      <c r="A858" s="80" t="s">
        <v>401</v>
      </c>
      <c r="B858" s="55">
        <v>1</v>
      </c>
      <c r="C858" s="76">
        <v>36478.449999999997</v>
      </c>
    </row>
    <row r="859" spans="1:3" s="56" customFormat="1" ht="15.75">
      <c r="A859" s="79" t="s">
        <v>402</v>
      </c>
      <c r="B859" s="55">
        <v>1</v>
      </c>
      <c r="C859" s="76">
        <v>20982.46</v>
      </c>
    </row>
    <row r="860" spans="1:3" s="56" customFormat="1" ht="15.75">
      <c r="A860" s="79" t="s">
        <v>402</v>
      </c>
      <c r="B860" s="55">
        <v>1</v>
      </c>
      <c r="C860" s="76">
        <v>21378.5</v>
      </c>
    </row>
    <row r="861" spans="1:3" s="56" customFormat="1" ht="15.75">
      <c r="A861" s="79" t="s">
        <v>402</v>
      </c>
      <c r="B861" s="55">
        <v>1</v>
      </c>
      <c r="C861" s="76">
        <v>21378.5</v>
      </c>
    </row>
    <row r="862" spans="1:3" s="56" customFormat="1" ht="15.75">
      <c r="A862" s="79" t="s">
        <v>402</v>
      </c>
      <c r="B862" s="55">
        <v>1</v>
      </c>
      <c r="C862" s="76">
        <v>21378.5</v>
      </c>
    </row>
    <row r="863" spans="1:3" s="56" customFormat="1" ht="15.75">
      <c r="A863" s="79" t="s">
        <v>402</v>
      </c>
      <c r="B863" s="55">
        <v>1</v>
      </c>
      <c r="C863" s="76">
        <v>21378.5</v>
      </c>
    </row>
    <row r="864" spans="1:3" s="56" customFormat="1" ht="15.75">
      <c r="A864" s="79" t="s">
        <v>402</v>
      </c>
      <c r="B864" s="55">
        <v>1</v>
      </c>
      <c r="C864" s="76">
        <v>21378.5</v>
      </c>
    </row>
    <row r="865" spans="1:3" s="56" customFormat="1" ht="15.75">
      <c r="A865" s="79" t="s">
        <v>402</v>
      </c>
      <c r="B865" s="55">
        <v>1</v>
      </c>
      <c r="C865" s="76">
        <v>21378.5</v>
      </c>
    </row>
    <row r="866" spans="1:3" s="56" customFormat="1" ht="15.75">
      <c r="A866" s="79" t="s">
        <v>402</v>
      </c>
      <c r="B866" s="55">
        <v>1</v>
      </c>
      <c r="C866" s="76">
        <v>21378.5</v>
      </c>
    </row>
    <row r="867" spans="1:3" s="56" customFormat="1" ht="15.75">
      <c r="A867" s="79" t="s">
        <v>402</v>
      </c>
      <c r="B867" s="55">
        <v>1</v>
      </c>
      <c r="C867" s="76">
        <v>21378.5</v>
      </c>
    </row>
    <row r="868" spans="1:3" s="56" customFormat="1" ht="15.75">
      <c r="A868" s="79" t="s">
        <v>402</v>
      </c>
      <c r="B868" s="55">
        <v>1</v>
      </c>
      <c r="C868" s="76">
        <v>21378.5</v>
      </c>
    </row>
    <row r="869" spans="1:3" s="56" customFormat="1" ht="15.75">
      <c r="A869" s="79" t="s">
        <v>402</v>
      </c>
      <c r="B869" s="55">
        <v>1</v>
      </c>
      <c r="C869" s="76">
        <v>21378.5</v>
      </c>
    </row>
    <row r="870" spans="1:3" s="56" customFormat="1" ht="15.75">
      <c r="A870" s="79" t="s">
        <v>402</v>
      </c>
      <c r="B870" s="55">
        <v>1</v>
      </c>
      <c r="C870" s="76">
        <v>21378.5</v>
      </c>
    </row>
    <row r="871" spans="1:3" s="56" customFormat="1" ht="15.75">
      <c r="A871" s="79" t="s">
        <v>402</v>
      </c>
      <c r="B871" s="55">
        <v>1</v>
      </c>
      <c r="C871" s="76">
        <v>21378.5</v>
      </c>
    </row>
    <row r="872" spans="1:3" s="56" customFormat="1" ht="15.75">
      <c r="A872" s="79" t="s">
        <v>402</v>
      </c>
      <c r="B872" s="55">
        <v>1</v>
      </c>
      <c r="C872" s="76">
        <v>21378.5</v>
      </c>
    </row>
    <row r="873" spans="1:3" s="56" customFormat="1" ht="15.75">
      <c r="A873" s="79" t="s">
        <v>402</v>
      </c>
      <c r="B873" s="55">
        <v>1</v>
      </c>
      <c r="C873" s="76">
        <v>21378.5</v>
      </c>
    </row>
    <row r="874" spans="1:3" s="56" customFormat="1" ht="15.75">
      <c r="A874" s="79" t="s">
        <v>402</v>
      </c>
      <c r="B874" s="55">
        <v>1</v>
      </c>
      <c r="C874" s="76">
        <v>21378.5</v>
      </c>
    </row>
    <row r="875" spans="1:3" s="56" customFormat="1" ht="15.75">
      <c r="A875" s="79" t="s">
        <v>402</v>
      </c>
      <c r="B875" s="55">
        <v>1</v>
      </c>
      <c r="C875" s="76">
        <v>21378.5</v>
      </c>
    </row>
    <row r="876" spans="1:3" s="56" customFormat="1" ht="15.75">
      <c r="A876" s="79" t="s">
        <v>402</v>
      </c>
      <c r="B876" s="55">
        <v>1</v>
      </c>
      <c r="C876" s="76">
        <v>21378.5</v>
      </c>
    </row>
    <row r="877" spans="1:3" s="56" customFormat="1" ht="15.75">
      <c r="A877" s="79" t="s">
        <v>402</v>
      </c>
      <c r="B877" s="55">
        <v>1</v>
      </c>
      <c r="C877" s="76">
        <v>21378.5</v>
      </c>
    </row>
    <row r="878" spans="1:3" s="56" customFormat="1" ht="15.75">
      <c r="A878" s="79" t="s">
        <v>402</v>
      </c>
      <c r="B878" s="55">
        <v>1</v>
      </c>
      <c r="C878" s="76">
        <v>21378.5</v>
      </c>
    </row>
    <row r="879" spans="1:3" s="56" customFormat="1" ht="15.75">
      <c r="A879" s="79" t="s">
        <v>402</v>
      </c>
      <c r="B879" s="55">
        <v>1</v>
      </c>
      <c r="C879" s="76">
        <v>21378.5</v>
      </c>
    </row>
    <row r="880" spans="1:3" s="56" customFormat="1" ht="15.75">
      <c r="A880" s="79" t="s">
        <v>402</v>
      </c>
      <c r="B880" s="55">
        <v>1</v>
      </c>
      <c r="C880" s="76">
        <v>21378.5</v>
      </c>
    </row>
    <row r="881" spans="1:3" s="56" customFormat="1" ht="15.75">
      <c r="A881" s="79" t="s">
        <v>402</v>
      </c>
      <c r="B881" s="55">
        <v>1</v>
      </c>
      <c r="C881" s="76">
        <v>21378.5</v>
      </c>
    </row>
    <row r="882" spans="1:3" s="56" customFormat="1" ht="15.75">
      <c r="A882" s="79" t="s">
        <v>402</v>
      </c>
      <c r="B882" s="55">
        <v>1</v>
      </c>
      <c r="C882" s="76">
        <v>21378.5</v>
      </c>
    </row>
    <row r="883" spans="1:3" s="56" customFormat="1" ht="15.75">
      <c r="A883" s="79" t="s">
        <v>402</v>
      </c>
      <c r="B883" s="55">
        <v>1</v>
      </c>
      <c r="C883" s="76">
        <v>21378.5</v>
      </c>
    </row>
    <row r="884" spans="1:3" s="56" customFormat="1" ht="15.75">
      <c r="A884" s="79" t="s">
        <v>402</v>
      </c>
      <c r="B884" s="55">
        <v>1</v>
      </c>
      <c r="C884" s="76">
        <v>21378.5</v>
      </c>
    </row>
    <row r="885" spans="1:3" s="56" customFormat="1" ht="15.75">
      <c r="A885" s="79" t="s">
        <v>402</v>
      </c>
      <c r="B885" s="55">
        <v>1</v>
      </c>
      <c r="C885" s="76">
        <v>33810</v>
      </c>
    </row>
    <row r="886" spans="1:3" s="56" customFormat="1" ht="15.75">
      <c r="A886" s="79" t="s">
        <v>402</v>
      </c>
      <c r="B886" s="55">
        <v>1</v>
      </c>
      <c r="C886" s="76">
        <v>29900</v>
      </c>
    </row>
    <row r="887" spans="1:3" s="56" customFormat="1" ht="15.75">
      <c r="A887" s="79" t="s">
        <v>402</v>
      </c>
      <c r="B887" s="55">
        <v>1</v>
      </c>
      <c r="C887" s="76">
        <v>29900</v>
      </c>
    </row>
    <row r="888" spans="1:3" s="56" customFormat="1" ht="15.75">
      <c r="A888" s="79" t="s">
        <v>402</v>
      </c>
      <c r="B888" s="55">
        <v>1</v>
      </c>
      <c r="C888" s="76">
        <v>29900</v>
      </c>
    </row>
    <row r="889" spans="1:3" s="56" customFormat="1" ht="15.75">
      <c r="A889" s="79" t="s">
        <v>402</v>
      </c>
      <c r="B889" s="55">
        <v>1</v>
      </c>
      <c r="C889" s="76">
        <v>29900</v>
      </c>
    </row>
    <row r="890" spans="1:3" s="56" customFormat="1" ht="15.75">
      <c r="A890" s="79" t="s">
        <v>402</v>
      </c>
      <c r="B890" s="55">
        <v>1</v>
      </c>
      <c r="C890" s="76">
        <v>29900</v>
      </c>
    </row>
    <row r="891" spans="1:3" s="56" customFormat="1" ht="15.75">
      <c r="A891" s="79" t="s">
        <v>403</v>
      </c>
      <c r="B891" s="55">
        <v>1</v>
      </c>
      <c r="C891" s="76">
        <v>70006.25</v>
      </c>
    </row>
    <row r="892" spans="1:3" s="56" customFormat="1" ht="15.75">
      <c r="A892" s="79" t="s">
        <v>404</v>
      </c>
      <c r="B892" s="55">
        <v>1</v>
      </c>
      <c r="C892" s="76">
        <v>31709.24</v>
      </c>
    </row>
    <row r="893" spans="1:3" s="56" customFormat="1" ht="15.75">
      <c r="A893" s="79" t="s">
        <v>404</v>
      </c>
      <c r="B893" s="55">
        <v>1</v>
      </c>
      <c r="C893" s="76">
        <v>31709.24</v>
      </c>
    </row>
    <row r="894" spans="1:3" s="56" customFormat="1" ht="15.75">
      <c r="A894" s="79" t="s">
        <v>404</v>
      </c>
      <c r="B894" s="55">
        <v>1</v>
      </c>
      <c r="C894" s="76">
        <v>31709.24</v>
      </c>
    </row>
    <row r="895" spans="1:3" s="56" customFormat="1" ht="15.75">
      <c r="A895" s="79" t="s">
        <v>404</v>
      </c>
      <c r="B895" s="55">
        <v>1</v>
      </c>
      <c r="C895" s="76">
        <v>31709.24</v>
      </c>
    </row>
    <row r="896" spans="1:3" s="56" customFormat="1" ht="15.75">
      <c r="A896" s="79" t="s">
        <v>404</v>
      </c>
      <c r="B896" s="55">
        <v>1</v>
      </c>
      <c r="C896" s="76">
        <v>31709.24</v>
      </c>
    </row>
    <row r="897" spans="1:3" s="56" customFormat="1" ht="15.75">
      <c r="A897" s="79" t="s">
        <v>404</v>
      </c>
      <c r="B897" s="55">
        <v>1</v>
      </c>
      <c r="C897" s="76">
        <v>31709.24</v>
      </c>
    </row>
    <row r="898" spans="1:3" s="56" customFormat="1" ht="15.75">
      <c r="A898" s="79" t="s">
        <v>404</v>
      </c>
      <c r="B898" s="55">
        <v>1</v>
      </c>
      <c r="C898" s="76">
        <v>31709.24</v>
      </c>
    </row>
    <row r="899" spans="1:3" s="56" customFormat="1" ht="15.75">
      <c r="A899" s="79" t="s">
        <v>405</v>
      </c>
      <c r="B899" s="55">
        <v>1</v>
      </c>
      <c r="C899" s="76">
        <v>86250</v>
      </c>
    </row>
    <row r="900" spans="1:3" s="56" customFormat="1" ht="15.75">
      <c r="A900" s="79" t="s">
        <v>405</v>
      </c>
      <c r="B900" s="55">
        <v>1</v>
      </c>
      <c r="C900" s="76">
        <v>27199.68</v>
      </c>
    </row>
    <row r="901" spans="1:3" s="56" customFormat="1" ht="15.75">
      <c r="A901" s="75" t="s">
        <v>406</v>
      </c>
      <c r="B901" s="55">
        <v>1</v>
      </c>
      <c r="C901" s="76">
        <v>193025.2</v>
      </c>
    </row>
    <row r="902" spans="1:3" s="56" customFormat="1" ht="15.75">
      <c r="A902" s="75" t="s">
        <v>406</v>
      </c>
      <c r="B902" s="55">
        <v>1</v>
      </c>
      <c r="C902" s="76">
        <v>33350</v>
      </c>
    </row>
    <row r="903" spans="1:3" s="56" customFormat="1" ht="15.75">
      <c r="A903" s="75" t="s">
        <v>406</v>
      </c>
      <c r="B903" s="55">
        <v>1</v>
      </c>
      <c r="C903" s="76">
        <v>23000</v>
      </c>
    </row>
    <row r="904" spans="1:3" s="56" customFormat="1" ht="15.75">
      <c r="A904" s="75" t="s">
        <v>406</v>
      </c>
      <c r="B904" s="55">
        <v>1</v>
      </c>
      <c r="C904" s="76">
        <v>531521.94999999995</v>
      </c>
    </row>
    <row r="905" spans="1:3" s="56" customFormat="1" ht="15.75">
      <c r="A905" s="75" t="s">
        <v>406</v>
      </c>
      <c r="B905" s="55">
        <v>1</v>
      </c>
      <c r="C905" s="76">
        <v>241860</v>
      </c>
    </row>
    <row r="906" spans="1:3" s="56" customFormat="1" ht="15.75">
      <c r="A906" s="75" t="s">
        <v>406</v>
      </c>
      <c r="B906" s="55">
        <v>1</v>
      </c>
      <c r="C906" s="76">
        <v>221792</v>
      </c>
    </row>
    <row r="907" spans="1:3" s="56" customFormat="1" ht="15.75">
      <c r="A907" s="75" t="s">
        <v>406</v>
      </c>
      <c r="B907" s="55">
        <v>1</v>
      </c>
      <c r="C907" s="76">
        <v>386048</v>
      </c>
    </row>
    <row r="908" spans="1:3" s="56" customFormat="1" ht="15.75">
      <c r="A908" s="75" t="s">
        <v>406</v>
      </c>
      <c r="B908" s="55">
        <v>1</v>
      </c>
      <c r="C908" s="76">
        <v>244528</v>
      </c>
    </row>
    <row r="909" spans="1:3" s="56" customFormat="1" ht="15.75">
      <c r="A909" s="77" t="s">
        <v>406</v>
      </c>
      <c r="B909" s="55">
        <v>1</v>
      </c>
      <c r="C909" s="78">
        <v>447184.01</v>
      </c>
    </row>
    <row r="910" spans="1:3" s="56" customFormat="1" ht="15.75">
      <c r="A910" s="77" t="s">
        <v>406</v>
      </c>
      <c r="B910" s="55">
        <v>1</v>
      </c>
      <c r="C910" s="78">
        <v>338787.99</v>
      </c>
    </row>
    <row r="911" spans="1:3" s="56" customFormat="1" ht="15.75">
      <c r="A911" s="77" t="s">
        <v>406</v>
      </c>
      <c r="B911" s="55">
        <v>1</v>
      </c>
      <c r="C911" s="78">
        <v>338787.99</v>
      </c>
    </row>
    <row r="912" spans="1:3" s="56" customFormat="1" ht="30.75">
      <c r="A912" s="80" t="s">
        <v>407</v>
      </c>
      <c r="B912" s="55">
        <v>1</v>
      </c>
      <c r="C912" s="76">
        <v>60204</v>
      </c>
    </row>
    <row r="913" spans="1:3" s="56" customFormat="1" ht="30.75">
      <c r="A913" s="80" t="s">
        <v>407</v>
      </c>
      <c r="B913" s="55">
        <v>1</v>
      </c>
      <c r="C913" s="76">
        <v>60204</v>
      </c>
    </row>
    <row r="914" spans="1:3" s="56" customFormat="1" ht="30.75">
      <c r="A914" s="80" t="s">
        <v>407</v>
      </c>
      <c r="B914" s="55">
        <v>1</v>
      </c>
      <c r="C914" s="76">
        <v>60204</v>
      </c>
    </row>
    <row r="915" spans="1:3" s="56" customFormat="1" ht="30.75">
      <c r="A915" s="80" t="s">
        <v>407</v>
      </c>
      <c r="B915" s="55">
        <v>1</v>
      </c>
      <c r="C915" s="76">
        <v>60204</v>
      </c>
    </row>
    <row r="916" spans="1:3" s="56" customFormat="1" ht="30.75">
      <c r="A916" s="80" t="s">
        <v>407</v>
      </c>
      <c r="B916" s="55">
        <v>1</v>
      </c>
      <c r="C916" s="76">
        <v>60204</v>
      </c>
    </row>
    <row r="917" spans="1:3" s="56" customFormat="1" ht="30.75">
      <c r="A917" s="80" t="s">
        <v>407</v>
      </c>
      <c r="B917" s="55">
        <v>1</v>
      </c>
      <c r="C917" s="76">
        <v>60204</v>
      </c>
    </row>
    <row r="918" spans="1:3" s="56" customFormat="1" ht="30.75">
      <c r="A918" s="80" t="s">
        <v>407</v>
      </c>
      <c r="B918" s="55">
        <v>1</v>
      </c>
      <c r="C918" s="76">
        <v>60204</v>
      </c>
    </row>
    <row r="919" spans="1:3" s="56" customFormat="1" ht="30.75">
      <c r="A919" s="80" t="s">
        <v>407</v>
      </c>
      <c r="B919" s="55">
        <v>1</v>
      </c>
      <c r="C919" s="76">
        <v>60204</v>
      </c>
    </row>
    <row r="920" spans="1:3" s="56" customFormat="1" ht="30.75">
      <c r="A920" s="80" t="s">
        <v>408</v>
      </c>
      <c r="B920" s="55">
        <v>1</v>
      </c>
      <c r="C920" s="76">
        <v>60320</v>
      </c>
    </row>
    <row r="921" spans="1:3" s="56" customFormat="1" ht="15.75">
      <c r="A921" s="80" t="s">
        <v>409</v>
      </c>
      <c r="B921" s="55">
        <v>1</v>
      </c>
      <c r="C921" s="76">
        <v>21124.78</v>
      </c>
    </row>
    <row r="922" spans="1:3" s="56" customFormat="1" ht="15.75">
      <c r="A922" s="75" t="s">
        <v>410</v>
      </c>
      <c r="B922" s="55">
        <v>1</v>
      </c>
      <c r="C922" s="76">
        <v>69000</v>
      </c>
    </row>
    <row r="923" spans="1:3" s="56" customFormat="1" ht="15.75">
      <c r="A923" s="79" t="s">
        <v>411</v>
      </c>
      <c r="B923" s="55">
        <v>1</v>
      </c>
      <c r="C923" s="76">
        <v>21577.95</v>
      </c>
    </row>
    <row r="924" spans="1:3" s="56" customFormat="1" ht="15.75">
      <c r="A924" s="79" t="s">
        <v>411</v>
      </c>
      <c r="B924" s="55">
        <v>1</v>
      </c>
      <c r="C924" s="76">
        <v>21577.95</v>
      </c>
    </row>
    <row r="925" spans="1:3" s="56" customFormat="1" ht="15.75">
      <c r="A925" s="79" t="s">
        <v>411</v>
      </c>
      <c r="B925" s="55">
        <v>1</v>
      </c>
      <c r="C925" s="76">
        <v>21577.95</v>
      </c>
    </row>
    <row r="926" spans="1:3" s="56" customFormat="1" ht="15.75">
      <c r="A926" s="79" t="s">
        <v>411</v>
      </c>
      <c r="B926" s="55">
        <v>1</v>
      </c>
      <c r="C926" s="76">
        <v>21577.95</v>
      </c>
    </row>
    <row r="927" spans="1:3" s="56" customFormat="1" ht="15.75">
      <c r="A927" s="79" t="s">
        <v>411</v>
      </c>
      <c r="B927" s="55">
        <v>1</v>
      </c>
      <c r="C927" s="76">
        <v>40020</v>
      </c>
    </row>
    <row r="928" spans="1:3" s="56" customFormat="1" ht="15.75">
      <c r="A928" s="79" t="s">
        <v>411</v>
      </c>
      <c r="B928" s="55">
        <v>1</v>
      </c>
      <c r="C928" s="76">
        <v>33120</v>
      </c>
    </row>
    <row r="929" spans="1:3" s="56" customFormat="1" ht="15.75">
      <c r="A929" s="79" t="s">
        <v>411</v>
      </c>
      <c r="B929" s="55">
        <v>1</v>
      </c>
      <c r="C929" s="76">
        <v>22425</v>
      </c>
    </row>
    <row r="930" spans="1:3" s="56" customFormat="1" ht="15.75">
      <c r="A930" s="79" t="s">
        <v>411</v>
      </c>
      <c r="B930" s="55">
        <v>1</v>
      </c>
      <c r="C930" s="76">
        <v>22425</v>
      </c>
    </row>
    <row r="931" spans="1:3" s="56" customFormat="1" ht="15.75">
      <c r="A931" s="79" t="s">
        <v>411</v>
      </c>
      <c r="B931" s="55">
        <v>1</v>
      </c>
      <c r="C931" s="76">
        <v>22425</v>
      </c>
    </row>
    <row r="932" spans="1:3" s="56" customFormat="1" ht="15.75">
      <c r="A932" s="79" t="s">
        <v>411</v>
      </c>
      <c r="B932" s="55">
        <v>1</v>
      </c>
      <c r="C932" s="76">
        <v>22425</v>
      </c>
    </row>
    <row r="933" spans="1:3" s="56" customFormat="1" ht="15.75">
      <c r="A933" s="79" t="s">
        <v>411</v>
      </c>
      <c r="B933" s="55">
        <v>1</v>
      </c>
      <c r="C933" s="76">
        <v>22425</v>
      </c>
    </row>
    <row r="934" spans="1:3" s="56" customFormat="1" ht="15.75">
      <c r="A934" s="79" t="s">
        <v>411</v>
      </c>
      <c r="B934" s="55">
        <v>1</v>
      </c>
      <c r="C934" s="76">
        <v>22425</v>
      </c>
    </row>
    <row r="935" spans="1:3" s="56" customFormat="1" ht="15.75">
      <c r="A935" s="79" t="s">
        <v>411</v>
      </c>
      <c r="B935" s="55">
        <v>1</v>
      </c>
      <c r="C935" s="76">
        <v>22425</v>
      </c>
    </row>
    <row r="936" spans="1:3" s="56" customFormat="1" ht="15.75">
      <c r="A936" s="79" t="s">
        <v>411</v>
      </c>
      <c r="B936" s="55">
        <v>1</v>
      </c>
      <c r="C936" s="76">
        <v>22425</v>
      </c>
    </row>
    <row r="937" spans="1:3" s="56" customFormat="1" ht="15.75">
      <c r="A937" s="79" t="s">
        <v>411</v>
      </c>
      <c r="B937" s="55">
        <v>1</v>
      </c>
      <c r="C937" s="76">
        <v>22425</v>
      </c>
    </row>
    <row r="938" spans="1:3" s="56" customFormat="1" ht="15.75">
      <c r="A938" s="79" t="s">
        <v>411</v>
      </c>
      <c r="B938" s="55">
        <v>1</v>
      </c>
      <c r="C938" s="76">
        <v>22425</v>
      </c>
    </row>
    <row r="939" spans="1:3" s="56" customFormat="1" ht="15.75">
      <c r="A939" s="79" t="s">
        <v>411</v>
      </c>
      <c r="B939" s="55">
        <v>1</v>
      </c>
      <c r="C939" s="76">
        <v>22425</v>
      </c>
    </row>
    <row r="940" spans="1:3" s="56" customFormat="1" ht="15.75">
      <c r="A940" s="79" t="s">
        <v>411</v>
      </c>
      <c r="B940" s="55">
        <v>1</v>
      </c>
      <c r="C940" s="76">
        <v>22425</v>
      </c>
    </row>
    <row r="941" spans="1:3" s="56" customFormat="1" ht="15.75">
      <c r="A941" s="79" t="s">
        <v>411</v>
      </c>
      <c r="B941" s="55">
        <v>1</v>
      </c>
      <c r="C941" s="76">
        <v>22425</v>
      </c>
    </row>
    <row r="942" spans="1:3" s="56" customFormat="1" ht="15.75">
      <c r="A942" s="79" t="s">
        <v>411</v>
      </c>
      <c r="B942" s="55">
        <v>1</v>
      </c>
      <c r="C942" s="76">
        <v>22425</v>
      </c>
    </row>
    <row r="943" spans="1:3" s="56" customFormat="1" ht="15.75">
      <c r="A943" s="79" t="s">
        <v>411</v>
      </c>
      <c r="B943" s="55">
        <v>1</v>
      </c>
      <c r="C943" s="76">
        <v>22425</v>
      </c>
    </row>
    <row r="944" spans="1:3" s="56" customFormat="1" ht="15.75">
      <c r="A944" s="79" t="s">
        <v>411</v>
      </c>
      <c r="B944" s="55">
        <v>1</v>
      </c>
      <c r="C944" s="76">
        <v>27258.57</v>
      </c>
    </row>
    <row r="945" spans="1:3" s="56" customFormat="1" ht="15.75">
      <c r="A945" s="79" t="s">
        <v>411</v>
      </c>
      <c r="B945" s="55">
        <v>1</v>
      </c>
      <c r="C945" s="76">
        <v>39463.050000000003</v>
      </c>
    </row>
    <row r="946" spans="1:3" s="56" customFormat="1" ht="15.75">
      <c r="A946" s="79" t="s">
        <v>411</v>
      </c>
      <c r="B946" s="55">
        <v>1</v>
      </c>
      <c r="C946" s="76">
        <v>39463.050000000003</v>
      </c>
    </row>
    <row r="947" spans="1:3" s="56" customFormat="1" ht="15.75">
      <c r="A947" s="80" t="s">
        <v>412</v>
      </c>
      <c r="B947" s="55">
        <v>1</v>
      </c>
      <c r="C947" s="76">
        <v>78300</v>
      </c>
    </row>
    <row r="948" spans="1:3" s="56" customFormat="1" ht="15.75">
      <c r="A948" s="80" t="s">
        <v>413</v>
      </c>
      <c r="B948" s="55">
        <v>1</v>
      </c>
      <c r="C948" s="76">
        <v>188600</v>
      </c>
    </row>
    <row r="949" spans="1:3" s="56" customFormat="1" ht="15.75">
      <c r="A949" s="80" t="s">
        <v>413</v>
      </c>
      <c r="B949" s="55">
        <v>1</v>
      </c>
      <c r="C949" s="76">
        <v>188600</v>
      </c>
    </row>
    <row r="950" spans="1:3" s="56" customFormat="1" ht="15.75">
      <c r="A950" s="80" t="s">
        <v>413</v>
      </c>
      <c r="B950" s="55">
        <v>1</v>
      </c>
      <c r="C950" s="76">
        <v>188600</v>
      </c>
    </row>
    <row r="951" spans="1:3" s="56" customFormat="1" ht="15.75">
      <c r="A951" s="80" t="s">
        <v>413</v>
      </c>
      <c r="B951" s="55">
        <v>1</v>
      </c>
      <c r="C951" s="76">
        <v>188600</v>
      </c>
    </row>
    <row r="952" spans="1:3" s="56" customFormat="1" ht="15.75">
      <c r="A952" s="80" t="s">
        <v>413</v>
      </c>
      <c r="B952" s="55">
        <v>1</v>
      </c>
      <c r="C952" s="76">
        <v>188600</v>
      </c>
    </row>
    <row r="953" spans="1:3" s="56" customFormat="1" ht="15.75">
      <c r="A953" s="80" t="s">
        <v>413</v>
      </c>
      <c r="B953" s="55">
        <v>1</v>
      </c>
      <c r="C953" s="76">
        <v>188600</v>
      </c>
    </row>
    <row r="954" spans="1:3" s="56" customFormat="1" ht="15.75">
      <c r="A954" s="80" t="s">
        <v>413</v>
      </c>
      <c r="B954" s="55">
        <v>1</v>
      </c>
      <c r="C954" s="76">
        <v>186587.5</v>
      </c>
    </row>
    <row r="955" spans="1:3" s="56" customFormat="1" ht="15.75">
      <c r="A955" s="80" t="s">
        <v>413</v>
      </c>
      <c r="B955" s="55">
        <v>1</v>
      </c>
      <c r="C955" s="76">
        <v>186587.5</v>
      </c>
    </row>
    <row r="956" spans="1:3" s="56" customFormat="1" ht="15.75">
      <c r="A956" s="80" t="s">
        <v>413</v>
      </c>
      <c r="B956" s="55">
        <v>1</v>
      </c>
      <c r="C956" s="76">
        <v>186587.5</v>
      </c>
    </row>
    <row r="957" spans="1:3" s="56" customFormat="1" ht="15.75">
      <c r="A957" s="80" t="s">
        <v>413</v>
      </c>
      <c r="B957" s="55">
        <v>1</v>
      </c>
      <c r="C957" s="76">
        <v>186587.5</v>
      </c>
    </row>
    <row r="958" spans="1:3" s="56" customFormat="1" ht="15.75">
      <c r="A958" s="80" t="s">
        <v>414</v>
      </c>
      <c r="B958" s="55">
        <v>1</v>
      </c>
      <c r="C958" s="76">
        <v>32200</v>
      </c>
    </row>
    <row r="959" spans="1:3" s="56" customFormat="1" ht="15.75">
      <c r="A959" s="80" t="s">
        <v>415</v>
      </c>
      <c r="B959" s="55">
        <v>1</v>
      </c>
      <c r="C959" s="76">
        <v>31867.63</v>
      </c>
    </row>
    <row r="960" spans="1:3" s="56" customFormat="1" ht="15.75">
      <c r="A960" s="80" t="s">
        <v>415</v>
      </c>
      <c r="B960" s="55">
        <v>1</v>
      </c>
      <c r="C960" s="76">
        <v>31867.63</v>
      </c>
    </row>
    <row r="961" spans="1:3" s="56" customFormat="1" ht="15.75">
      <c r="A961" s="80" t="s">
        <v>415</v>
      </c>
      <c r="B961" s="55">
        <v>1</v>
      </c>
      <c r="C961" s="76">
        <v>31867.63</v>
      </c>
    </row>
    <row r="962" spans="1:3" s="56" customFormat="1" ht="15.75">
      <c r="A962" s="80" t="s">
        <v>415</v>
      </c>
      <c r="B962" s="55">
        <v>1</v>
      </c>
      <c r="C962" s="76">
        <v>31867.63</v>
      </c>
    </row>
    <row r="963" spans="1:3" s="56" customFormat="1" ht="15.75">
      <c r="A963" s="80" t="s">
        <v>415</v>
      </c>
      <c r="B963" s="55">
        <v>1</v>
      </c>
      <c r="C963" s="76">
        <v>31867.63</v>
      </c>
    </row>
    <row r="964" spans="1:3" s="56" customFormat="1" ht="15.75">
      <c r="A964" s="80" t="s">
        <v>415</v>
      </c>
      <c r="B964" s="55">
        <v>1</v>
      </c>
      <c r="C964" s="76">
        <v>31867.63</v>
      </c>
    </row>
    <row r="965" spans="1:3" s="56" customFormat="1" ht="15.75">
      <c r="A965" s="80" t="s">
        <v>416</v>
      </c>
      <c r="B965" s="55">
        <v>1</v>
      </c>
      <c r="C965" s="76">
        <v>33332.5</v>
      </c>
    </row>
    <row r="966" spans="1:3" s="56" customFormat="1" ht="15.75">
      <c r="A966" s="80" t="s">
        <v>416</v>
      </c>
      <c r="B966" s="55">
        <v>1</v>
      </c>
      <c r="C966" s="76">
        <v>44133.55</v>
      </c>
    </row>
    <row r="967" spans="1:3" s="56" customFormat="1" ht="15.75">
      <c r="A967" s="80" t="s">
        <v>416</v>
      </c>
      <c r="B967" s="55">
        <v>1</v>
      </c>
      <c r="C967" s="76">
        <v>138000</v>
      </c>
    </row>
    <row r="968" spans="1:3" s="56" customFormat="1" ht="15.75">
      <c r="A968" s="80" t="s">
        <v>416</v>
      </c>
      <c r="B968" s="55">
        <v>1</v>
      </c>
      <c r="C968" s="76">
        <v>95795</v>
      </c>
    </row>
    <row r="969" spans="1:3" s="56" customFormat="1" ht="15.75">
      <c r="A969" s="80" t="s">
        <v>416</v>
      </c>
      <c r="B969" s="55">
        <v>1</v>
      </c>
      <c r="C969" s="76">
        <v>289800</v>
      </c>
    </row>
    <row r="970" spans="1:3" s="56" customFormat="1" ht="15.75">
      <c r="A970" s="80" t="s">
        <v>416</v>
      </c>
      <c r="B970" s="55">
        <v>1</v>
      </c>
      <c r="C970" s="76">
        <v>289800</v>
      </c>
    </row>
    <row r="971" spans="1:3" s="56" customFormat="1" ht="15.75">
      <c r="A971" s="80" t="s">
        <v>417</v>
      </c>
      <c r="B971" s="55">
        <v>1</v>
      </c>
      <c r="C971" s="76">
        <v>24391.5</v>
      </c>
    </row>
    <row r="972" spans="1:3" s="56" customFormat="1" ht="15.75">
      <c r="A972" s="80" t="s">
        <v>417</v>
      </c>
      <c r="B972" s="55">
        <v>1</v>
      </c>
      <c r="C972" s="76">
        <v>24391.5</v>
      </c>
    </row>
    <row r="973" spans="1:3" s="56" customFormat="1" ht="15.75">
      <c r="A973" s="80" t="s">
        <v>417</v>
      </c>
      <c r="B973" s="55">
        <v>1</v>
      </c>
      <c r="C973" s="76">
        <v>24391.5</v>
      </c>
    </row>
    <row r="974" spans="1:3" s="56" customFormat="1" ht="15.75">
      <c r="A974" s="80" t="s">
        <v>418</v>
      </c>
      <c r="B974" s="55">
        <v>1</v>
      </c>
      <c r="C974" s="76">
        <v>22217.08</v>
      </c>
    </row>
    <row r="975" spans="1:3" s="56" customFormat="1" ht="15.75">
      <c r="A975" s="80" t="s">
        <v>418</v>
      </c>
      <c r="B975" s="55">
        <v>1</v>
      </c>
      <c r="C975" s="76">
        <v>22217.08</v>
      </c>
    </row>
    <row r="976" spans="1:3" s="56" customFormat="1" ht="15.75">
      <c r="A976" s="80" t="s">
        <v>418</v>
      </c>
      <c r="B976" s="55">
        <v>1</v>
      </c>
      <c r="C976" s="76">
        <v>22217.08</v>
      </c>
    </row>
    <row r="977" spans="1:3" s="56" customFormat="1" ht="15.75">
      <c r="A977" s="80" t="s">
        <v>418</v>
      </c>
      <c r="B977" s="55">
        <v>1</v>
      </c>
      <c r="C977" s="76">
        <v>22217.08</v>
      </c>
    </row>
    <row r="978" spans="1:3" s="56" customFormat="1" ht="15.75">
      <c r="A978" s="80" t="s">
        <v>418</v>
      </c>
      <c r="B978" s="55">
        <v>1</v>
      </c>
      <c r="C978" s="76">
        <v>22217.08</v>
      </c>
    </row>
    <row r="979" spans="1:3" s="56" customFormat="1" ht="15.75">
      <c r="A979" s="80" t="s">
        <v>418</v>
      </c>
      <c r="B979" s="55">
        <v>1</v>
      </c>
      <c r="C979" s="76">
        <v>22217.08</v>
      </c>
    </row>
    <row r="980" spans="1:3" s="56" customFormat="1" ht="15.75">
      <c r="A980" s="80" t="s">
        <v>418</v>
      </c>
      <c r="B980" s="55">
        <v>1</v>
      </c>
      <c r="C980" s="76">
        <v>22217.08</v>
      </c>
    </row>
    <row r="981" spans="1:3" s="56" customFormat="1" ht="15.75">
      <c r="A981" s="80" t="s">
        <v>418</v>
      </c>
      <c r="B981" s="55">
        <v>1</v>
      </c>
      <c r="C981" s="76">
        <v>22217.08</v>
      </c>
    </row>
    <row r="982" spans="1:3" s="56" customFormat="1" ht="15.75">
      <c r="A982" s="80" t="s">
        <v>418</v>
      </c>
      <c r="B982" s="55">
        <v>1</v>
      </c>
      <c r="C982" s="76">
        <v>22217.08</v>
      </c>
    </row>
    <row r="983" spans="1:3" s="56" customFormat="1" ht="15.75">
      <c r="A983" s="80" t="s">
        <v>418</v>
      </c>
      <c r="B983" s="55">
        <v>1</v>
      </c>
      <c r="C983" s="76">
        <v>22217.08</v>
      </c>
    </row>
    <row r="984" spans="1:3" s="56" customFormat="1" ht="15.75">
      <c r="A984" s="80" t="s">
        <v>418</v>
      </c>
      <c r="B984" s="55">
        <v>1</v>
      </c>
      <c r="C984" s="76">
        <v>22217.08</v>
      </c>
    </row>
    <row r="985" spans="1:3" s="56" customFormat="1" ht="15.75">
      <c r="A985" s="80" t="s">
        <v>419</v>
      </c>
      <c r="B985" s="55">
        <v>1</v>
      </c>
      <c r="C985" s="76">
        <v>253760</v>
      </c>
    </row>
    <row r="986" spans="1:3" s="56" customFormat="1" ht="15.75">
      <c r="A986" s="80" t="s">
        <v>420</v>
      </c>
      <c r="B986" s="55">
        <v>1</v>
      </c>
      <c r="C986" s="76">
        <v>64805.7</v>
      </c>
    </row>
    <row r="987" spans="1:3" s="56" customFormat="1" ht="15.75">
      <c r="A987" s="80" t="s">
        <v>421</v>
      </c>
      <c r="B987" s="55">
        <v>1</v>
      </c>
      <c r="C987" s="76">
        <v>32932.400000000001</v>
      </c>
    </row>
    <row r="988" spans="1:3" s="56" customFormat="1" ht="15.75">
      <c r="A988" s="80" t="s">
        <v>421</v>
      </c>
      <c r="B988" s="55">
        <v>1</v>
      </c>
      <c r="C988" s="76">
        <v>32932.400000000001</v>
      </c>
    </row>
    <row r="989" spans="1:3" s="56" customFormat="1" ht="15.75">
      <c r="A989" s="79" t="s">
        <v>422</v>
      </c>
      <c r="B989" s="55">
        <v>1</v>
      </c>
      <c r="C989" s="76">
        <v>50473.5</v>
      </c>
    </row>
    <row r="990" spans="1:3" s="56" customFormat="1" ht="15.75">
      <c r="A990" s="80" t="s">
        <v>423</v>
      </c>
      <c r="B990" s="55">
        <v>1</v>
      </c>
      <c r="C990" s="76">
        <v>315686.5</v>
      </c>
    </row>
    <row r="991" spans="1:3" s="56" customFormat="1" ht="15.75">
      <c r="A991" s="80" t="s">
        <v>423</v>
      </c>
      <c r="B991" s="55">
        <v>1</v>
      </c>
      <c r="C991" s="76">
        <v>646934.23</v>
      </c>
    </row>
    <row r="992" spans="1:3" s="56" customFormat="1" ht="15.75">
      <c r="A992" s="80" t="s">
        <v>423</v>
      </c>
      <c r="B992" s="55">
        <v>1</v>
      </c>
      <c r="C992" s="76">
        <v>402500</v>
      </c>
    </row>
    <row r="993" spans="1:3" s="56" customFormat="1" ht="15.75">
      <c r="A993" s="80" t="s">
        <v>423</v>
      </c>
      <c r="B993" s="55">
        <v>1</v>
      </c>
      <c r="C993" s="76">
        <v>402500</v>
      </c>
    </row>
    <row r="994" spans="1:3" s="56" customFormat="1" ht="15.75">
      <c r="A994" s="80" t="s">
        <v>423</v>
      </c>
      <c r="B994" s="55">
        <v>1</v>
      </c>
      <c r="C994" s="76">
        <v>632500</v>
      </c>
    </row>
    <row r="995" spans="1:3" s="56" customFormat="1" ht="15.75">
      <c r="A995" s="80" t="s">
        <v>423</v>
      </c>
      <c r="B995" s="55">
        <v>1</v>
      </c>
      <c r="C995" s="76">
        <v>632500</v>
      </c>
    </row>
    <row r="996" spans="1:3" s="56" customFormat="1" ht="15.75">
      <c r="A996" s="80" t="s">
        <v>423</v>
      </c>
      <c r="B996" s="55">
        <v>1</v>
      </c>
      <c r="C996" s="76">
        <v>36800</v>
      </c>
    </row>
    <row r="997" spans="1:3" s="56" customFormat="1" ht="15.75">
      <c r="A997" s="80" t="s">
        <v>423</v>
      </c>
      <c r="B997" s="55">
        <v>1</v>
      </c>
      <c r="C997" s="76">
        <v>343850</v>
      </c>
    </row>
    <row r="998" spans="1:3" s="56" customFormat="1" ht="15.75">
      <c r="A998" s="80" t="s">
        <v>423</v>
      </c>
      <c r="B998" s="55">
        <v>1</v>
      </c>
      <c r="C998" s="76">
        <v>27756.400000000001</v>
      </c>
    </row>
    <row r="999" spans="1:3" s="56" customFormat="1" ht="15.75">
      <c r="A999" s="80" t="s">
        <v>423</v>
      </c>
      <c r="B999" s="55">
        <v>1</v>
      </c>
      <c r="C999" s="76">
        <v>27756.400000000001</v>
      </c>
    </row>
    <row r="1000" spans="1:3" s="56" customFormat="1" ht="15.75">
      <c r="A1000" s="80" t="s">
        <v>423</v>
      </c>
      <c r="B1000" s="55">
        <v>1</v>
      </c>
      <c r="C1000" s="76">
        <v>27756.400000000001</v>
      </c>
    </row>
    <row r="1001" spans="1:3" s="56" customFormat="1" ht="15.75">
      <c r="A1001" s="80" t="s">
        <v>423</v>
      </c>
      <c r="B1001" s="55">
        <v>1</v>
      </c>
      <c r="C1001" s="76">
        <v>27756.400000000001</v>
      </c>
    </row>
    <row r="1002" spans="1:3" s="56" customFormat="1" ht="15.75">
      <c r="A1002" s="80" t="s">
        <v>423</v>
      </c>
      <c r="B1002" s="55">
        <v>1</v>
      </c>
      <c r="C1002" s="76">
        <v>27756.400000000001</v>
      </c>
    </row>
    <row r="1003" spans="1:3" s="56" customFormat="1" ht="15.75">
      <c r="A1003" s="80" t="s">
        <v>423</v>
      </c>
      <c r="B1003" s="55">
        <v>1</v>
      </c>
      <c r="C1003" s="76">
        <v>27756.400000000001</v>
      </c>
    </row>
    <row r="1004" spans="1:3" s="56" customFormat="1" ht="15.75">
      <c r="A1004" s="80" t="s">
        <v>423</v>
      </c>
      <c r="B1004" s="55">
        <v>1</v>
      </c>
      <c r="C1004" s="76">
        <v>21350</v>
      </c>
    </row>
    <row r="1005" spans="1:3" s="56" customFormat="1" ht="15.75">
      <c r="A1005" s="80" t="s">
        <v>423</v>
      </c>
      <c r="B1005" s="55">
        <v>1</v>
      </c>
      <c r="C1005" s="76">
        <v>48836</v>
      </c>
    </row>
    <row r="1006" spans="1:3" s="56" customFormat="1" ht="15.75">
      <c r="A1006" s="80" t="s">
        <v>423</v>
      </c>
      <c r="B1006" s="55">
        <v>1</v>
      </c>
      <c r="C1006" s="76">
        <v>26680</v>
      </c>
    </row>
    <row r="1007" spans="1:3" s="56" customFormat="1" ht="15.75">
      <c r="A1007" s="80" t="s">
        <v>423</v>
      </c>
      <c r="B1007" s="55">
        <v>1</v>
      </c>
      <c r="C1007" s="76">
        <v>41644</v>
      </c>
    </row>
    <row r="1008" spans="1:3" s="56" customFormat="1" ht="15.75">
      <c r="A1008" s="80" t="s">
        <v>423</v>
      </c>
      <c r="B1008" s="55">
        <v>1</v>
      </c>
      <c r="C1008" s="76">
        <v>41644</v>
      </c>
    </row>
    <row r="1009" spans="1:3" s="56" customFormat="1" ht="15.75">
      <c r="A1009" s="80" t="s">
        <v>423</v>
      </c>
      <c r="B1009" s="55">
        <v>1</v>
      </c>
      <c r="C1009" s="76">
        <v>23316</v>
      </c>
    </row>
    <row r="1010" spans="1:3" s="56" customFormat="1" ht="15.75">
      <c r="A1010" s="80" t="s">
        <v>423</v>
      </c>
      <c r="B1010" s="55">
        <v>1</v>
      </c>
      <c r="C1010" s="76">
        <v>23316</v>
      </c>
    </row>
    <row r="1011" spans="1:3" s="56" customFormat="1" ht="15.75">
      <c r="A1011" s="80" t="s">
        <v>423</v>
      </c>
      <c r="B1011" s="55">
        <v>1</v>
      </c>
      <c r="C1011" s="76">
        <v>27724</v>
      </c>
    </row>
    <row r="1012" spans="1:3" s="56" customFormat="1" ht="15.75">
      <c r="A1012" s="80" t="s">
        <v>423</v>
      </c>
      <c r="B1012" s="55">
        <v>1</v>
      </c>
      <c r="C1012" s="76">
        <v>27724</v>
      </c>
    </row>
    <row r="1013" spans="1:3" s="56" customFormat="1" ht="15.75">
      <c r="A1013" s="80" t="s">
        <v>423</v>
      </c>
      <c r="B1013" s="55">
        <v>1</v>
      </c>
      <c r="C1013" s="76">
        <v>27724</v>
      </c>
    </row>
    <row r="1014" spans="1:3" s="56" customFormat="1" ht="15.75">
      <c r="A1014" s="77" t="s">
        <v>423</v>
      </c>
      <c r="B1014" s="55">
        <v>1</v>
      </c>
      <c r="C1014" s="78">
        <v>27004.799999999999</v>
      </c>
    </row>
    <row r="1015" spans="1:3" s="56" customFormat="1" ht="15.75">
      <c r="A1015" s="77" t="s">
        <v>423</v>
      </c>
      <c r="B1015" s="55">
        <v>1</v>
      </c>
      <c r="C1015" s="78">
        <v>27004.799999999999</v>
      </c>
    </row>
    <row r="1016" spans="1:3" s="56" customFormat="1" ht="15.75">
      <c r="A1016" s="82" t="s">
        <v>423</v>
      </c>
      <c r="B1016" s="57">
        <v>1</v>
      </c>
      <c r="C1016" s="83">
        <v>332000</v>
      </c>
    </row>
    <row r="1017" spans="1:3" s="56" customFormat="1" ht="15.75">
      <c r="A1017" s="82" t="s">
        <v>424</v>
      </c>
      <c r="B1017" s="57">
        <v>1</v>
      </c>
      <c r="C1017" s="83">
        <v>30783.48</v>
      </c>
    </row>
    <row r="1018" spans="1:3" s="56" customFormat="1" ht="15.75">
      <c r="A1018" s="80" t="s">
        <v>425</v>
      </c>
      <c r="B1018" s="55">
        <v>1</v>
      </c>
      <c r="C1018" s="76">
        <v>55000</v>
      </c>
    </row>
    <row r="1019" spans="1:3" s="56" customFormat="1" ht="15.75">
      <c r="A1019" s="80" t="s">
        <v>425</v>
      </c>
      <c r="B1019" s="55">
        <v>1</v>
      </c>
      <c r="C1019" s="76">
        <v>55000</v>
      </c>
    </row>
    <row r="1020" spans="1:3" s="56" customFormat="1" ht="15.75">
      <c r="A1020" s="80" t="s">
        <v>425</v>
      </c>
      <c r="B1020" s="55">
        <v>1</v>
      </c>
      <c r="C1020" s="76">
        <v>55000</v>
      </c>
    </row>
    <row r="1021" spans="1:3" s="56" customFormat="1" ht="15.75">
      <c r="A1021" s="80" t="s">
        <v>425</v>
      </c>
      <c r="B1021" s="55">
        <v>1</v>
      </c>
      <c r="C1021" s="76">
        <v>55000</v>
      </c>
    </row>
    <row r="1022" spans="1:3" s="56" customFormat="1" ht="15.75">
      <c r="A1022" s="80" t="s">
        <v>425</v>
      </c>
      <c r="B1022" s="55">
        <v>1</v>
      </c>
      <c r="C1022" s="76">
        <v>55000</v>
      </c>
    </row>
    <row r="1023" spans="1:3" s="56" customFormat="1" ht="15.75">
      <c r="A1023" s="80" t="s">
        <v>425</v>
      </c>
      <c r="B1023" s="55">
        <v>1</v>
      </c>
      <c r="C1023" s="76">
        <v>55000</v>
      </c>
    </row>
    <row r="1024" spans="1:3" s="56" customFormat="1" ht="15.75">
      <c r="A1024" s="80" t="s">
        <v>425</v>
      </c>
      <c r="B1024" s="55">
        <v>1</v>
      </c>
      <c r="C1024" s="76">
        <v>55000.02</v>
      </c>
    </row>
    <row r="1025" spans="1:3" s="56" customFormat="1" ht="15.75">
      <c r="A1025" s="80" t="s">
        <v>425</v>
      </c>
      <c r="B1025" s="55">
        <v>1</v>
      </c>
      <c r="C1025" s="76">
        <v>22899.99</v>
      </c>
    </row>
    <row r="1026" spans="1:3" s="56" customFormat="1" ht="15.75">
      <c r="A1026" s="80" t="s">
        <v>425</v>
      </c>
      <c r="B1026" s="55">
        <v>1</v>
      </c>
      <c r="C1026" s="76">
        <v>22899.99</v>
      </c>
    </row>
    <row r="1027" spans="1:3" s="56" customFormat="1" ht="15.75">
      <c r="A1027" s="80" t="s">
        <v>425</v>
      </c>
      <c r="B1027" s="55">
        <v>1</v>
      </c>
      <c r="C1027" s="76">
        <v>22899.99</v>
      </c>
    </row>
    <row r="1028" spans="1:3" s="56" customFormat="1" ht="15.75">
      <c r="A1028" s="80" t="s">
        <v>425</v>
      </c>
      <c r="B1028" s="55">
        <v>1</v>
      </c>
      <c r="C1028" s="76">
        <v>22899.99</v>
      </c>
    </row>
    <row r="1029" spans="1:3" s="56" customFormat="1" ht="15.75">
      <c r="A1029" s="80" t="s">
        <v>425</v>
      </c>
      <c r="B1029" s="55">
        <v>1</v>
      </c>
      <c r="C1029" s="76">
        <v>22899.99</v>
      </c>
    </row>
    <row r="1030" spans="1:3" s="56" customFormat="1" ht="15.75">
      <c r="A1030" s="80" t="s">
        <v>425</v>
      </c>
      <c r="B1030" s="55">
        <v>1</v>
      </c>
      <c r="C1030" s="76">
        <v>22899.99</v>
      </c>
    </row>
    <row r="1031" spans="1:3" s="56" customFormat="1" ht="15.75">
      <c r="A1031" s="80" t="s">
        <v>425</v>
      </c>
      <c r="B1031" s="55">
        <v>1</v>
      </c>
      <c r="C1031" s="76">
        <v>22900.03</v>
      </c>
    </row>
    <row r="1032" spans="1:3" s="56" customFormat="1" ht="15.75">
      <c r="A1032" s="80" t="s">
        <v>425</v>
      </c>
      <c r="B1032" s="55">
        <v>1</v>
      </c>
      <c r="C1032" s="76">
        <v>49900</v>
      </c>
    </row>
    <row r="1033" spans="1:3" s="56" customFormat="1" ht="15.75">
      <c r="A1033" s="80" t="s">
        <v>425</v>
      </c>
      <c r="B1033" s="55">
        <v>1</v>
      </c>
      <c r="C1033" s="76">
        <v>49900</v>
      </c>
    </row>
    <row r="1034" spans="1:3" s="56" customFormat="1" ht="15.75">
      <c r="A1034" s="80" t="s">
        <v>425</v>
      </c>
      <c r="B1034" s="55">
        <v>1</v>
      </c>
      <c r="C1034" s="76">
        <v>25300</v>
      </c>
    </row>
    <row r="1035" spans="1:3" s="56" customFormat="1" ht="15.75">
      <c r="A1035" s="80" t="s">
        <v>425</v>
      </c>
      <c r="B1035" s="55">
        <v>1</v>
      </c>
      <c r="C1035" s="76">
        <v>53030.559999999998</v>
      </c>
    </row>
    <row r="1036" spans="1:3" s="56" customFormat="1" ht="15.75">
      <c r="A1036" s="80" t="s">
        <v>425</v>
      </c>
      <c r="B1036" s="55">
        <v>1</v>
      </c>
      <c r="C1036" s="76">
        <v>53030.559999999998</v>
      </c>
    </row>
    <row r="1037" spans="1:3" s="56" customFormat="1" ht="15.75">
      <c r="A1037" s="80" t="s">
        <v>425</v>
      </c>
      <c r="B1037" s="55">
        <v>1</v>
      </c>
      <c r="C1037" s="76">
        <v>53030.559999999998</v>
      </c>
    </row>
    <row r="1038" spans="1:3" s="56" customFormat="1" ht="15.75">
      <c r="A1038" s="80" t="s">
        <v>425</v>
      </c>
      <c r="B1038" s="55">
        <v>1</v>
      </c>
      <c r="C1038" s="76">
        <v>53030.559999999998</v>
      </c>
    </row>
    <row r="1039" spans="1:3" s="56" customFormat="1" ht="15.75">
      <c r="A1039" s="80" t="s">
        <v>425</v>
      </c>
      <c r="B1039" s="55">
        <v>1</v>
      </c>
      <c r="C1039" s="76">
        <v>53030.559999999998</v>
      </c>
    </row>
    <row r="1040" spans="1:3" s="56" customFormat="1" ht="15.75">
      <c r="A1040" s="80" t="s">
        <v>425</v>
      </c>
      <c r="B1040" s="55">
        <v>1</v>
      </c>
      <c r="C1040" s="76">
        <v>53030.559999999998</v>
      </c>
    </row>
    <row r="1041" spans="1:3" s="56" customFormat="1" ht="15.75">
      <c r="A1041" s="80" t="s">
        <v>425</v>
      </c>
      <c r="B1041" s="55">
        <v>1</v>
      </c>
      <c r="C1041" s="76">
        <v>53030.559999999998</v>
      </c>
    </row>
    <row r="1042" spans="1:3" s="56" customFormat="1" ht="15.75">
      <c r="A1042" s="80" t="s">
        <v>425</v>
      </c>
      <c r="B1042" s="55">
        <v>1</v>
      </c>
      <c r="C1042" s="76">
        <v>53030.559999999998</v>
      </c>
    </row>
    <row r="1043" spans="1:3" s="56" customFormat="1" ht="15.75">
      <c r="A1043" s="80" t="s">
        <v>425</v>
      </c>
      <c r="B1043" s="55">
        <v>1</v>
      </c>
      <c r="C1043" s="76">
        <v>53030.559999999998</v>
      </c>
    </row>
    <row r="1044" spans="1:3" s="56" customFormat="1" ht="15.75">
      <c r="A1044" s="80" t="s">
        <v>425</v>
      </c>
      <c r="B1044" s="55">
        <v>1</v>
      </c>
      <c r="C1044" s="76">
        <v>53030.559999999998</v>
      </c>
    </row>
    <row r="1045" spans="1:3" s="56" customFormat="1" ht="15.75">
      <c r="A1045" s="80" t="s">
        <v>425</v>
      </c>
      <c r="B1045" s="55">
        <v>1</v>
      </c>
      <c r="C1045" s="76">
        <v>53030.559999999998</v>
      </c>
    </row>
    <row r="1046" spans="1:3" s="56" customFormat="1" ht="15.75">
      <c r="A1046" s="80" t="s">
        <v>425</v>
      </c>
      <c r="B1046" s="55">
        <v>1</v>
      </c>
      <c r="C1046" s="76">
        <v>53030.559999999998</v>
      </c>
    </row>
    <row r="1047" spans="1:3" s="56" customFormat="1" ht="15.75">
      <c r="A1047" s="80" t="s">
        <v>425</v>
      </c>
      <c r="B1047" s="55">
        <v>1</v>
      </c>
      <c r="C1047" s="76">
        <v>53030.559999999998</v>
      </c>
    </row>
    <row r="1048" spans="1:3" s="56" customFormat="1" ht="15.75">
      <c r="A1048" s="80" t="s">
        <v>425</v>
      </c>
      <c r="B1048" s="55">
        <v>1</v>
      </c>
      <c r="C1048" s="76">
        <v>53030.559999999998</v>
      </c>
    </row>
    <row r="1049" spans="1:3" s="56" customFormat="1" ht="15.75">
      <c r="A1049" s="80" t="s">
        <v>425</v>
      </c>
      <c r="B1049" s="55">
        <v>1</v>
      </c>
      <c r="C1049" s="76">
        <v>53030.559999999998</v>
      </c>
    </row>
    <row r="1050" spans="1:3" s="56" customFormat="1" ht="15.75">
      <c r="A1050" s="80" t="s">
        <v>426</v>
      </c>
      <c r="B1050" s="55">
        <v>1</v>
      </c>
      <c r="C1050" s="76">
        <v>1429680</v>
      </c>
    </row>
    <row r="1051" spans="1:3" s="56" customFormat="1" ht="15.75">
      <c r="A1051" s="80" t="s">
        <v>426</v>
      </c>
      <c r="B1051" s="55">
        <v>1</v>
      </c>
      <c r="C1051" s="76">
        <v>2057350</v>
      </c>
    </row>
    <row r="1052" spans="1:3" s="56" customFormat="1" ht="15.75">
      <c r="A1052" s="80" t="s">
        <v>426</v>
      </c>
      <c r="B1052" s="55">
        <v>1</v>
      </c>
      <c r="C1052" s="76">
        <v>2057350</v>
      </c>
    </row>
    <row r="1053" spans="1:3" s="56" customFormat="1" ht="15.75">
      <c r="A1053" s="80" t="s">
        <v>427</v>
      </c>
      <c r="B1053" s="55">
        <v>1</v>
      </c>
      <c r="C1053" s="76">
        <v>34950</v>
      </c>
    </row>
    <row r="1054" spans="1:3" s="56" customFormat="1" ht="15.75">
      <c r="A1054" s="80" t="s">
        <v>427</v>
      </c>
      <c r="B1054" s="55">
        <v>1</v>
      </c>
      <c r="C1054" s="76">
        <v>34950</v>
      </c>
    </row>
    <row r="1055" spans="1:3" s="56" customFormat="1" ht="15.75">
      <c r="A1055" s="80" t="s">
        <v>427</v>
      </c>
      <c r="B1055" s="55">
        <v>1</v>
      </c>
      <c r="C1055" s="76">
        <v>34950</v>
      </c>
    </row>
    <row r="1056" spans="1:3" s="56" customFormat="1" ht="15.75">
      <c r="A1056" s="80" t="s">
        <v>427</v>
      </c>
      <c r="B1056" s="55">
        <v>1</v>
      </c>
      <c r="C1056" s="76">
        <v>34950</v>
      </c>
    </row>
    <row r="1057" spans="1:3" s="56" customFormat="1" ht="15.75">
      <c r="A1057" s="80" t="s">
        <v>427</v>
      </c>
      <c r="B1057" s="55">
        <v>1</v>
      </c>
      <c r="C1057" s="76">
        <v>34950</v>
      </c>
    </row>
    <row r="1058" spans="1:3" s="56" customFormat="1" ht="15.75">
      <c r="A1058" s="80" t="s">
        <v>428</v>
      </c>
      <c r="B1058" s="55">
        <v>1</v>
      </c>
      <c r="C1058" s="76">
        <v>128478</v>
      </c>
    </row>
    <row r="1059" spans="1:3" s="56" customFormat="1" ht="15.75">
      <c r="A1059" s="79" t="s">
        <v>429</v>
      </c>
      <c r="B1059" s="55">
        <v>1</v>
      </c>
      <c r="C1059" s="76">
        <v>21045</v>
      </c>
    </row>
    <row r="1060" spans="1:3" s="56" customFormat="1" ht="15.75">
      <c r="A1060" s="79" t="s">
        <v>430</v>
      </c>
      <c r="B1060" s="55">
        <v>1</v>
      </c>
      <c r="C1060" s="76">
        <v>21723.5</v>
      </c>
    </row>
    <row r="1061" spans="1:3" s="56" customFormat="1" ht="15.75">
      <c r="A1061" s="79" t="s">
        <v>430</v>
      </c>
      <c r="B1061" s="55">
        <v>1</v>
      </c>
      <c r="C1061" s="76">
        <v>21723.5</v>
      </c>
    </row>
    <row r="1062" spans="1:3" s="56" customFormat="1" ht="15.75">
      <c r="A1062" s="79" t="s">
        <v>430</v>
      </c>
      <c r="B1062" s="55">
        <v>1</v>
      </c>
      <c r="C1062" s="76">
        <v>21723.5</v>
      </c>
    </row>
    <row r="1063" spans="1:3" s="56" customFormat="1" ht="15.75">
      <c r="A1063" s="79" t="s">
        <v>430</v>
      </c>
      <c r="B1063" s="55">
        <v>1</v>
      </c>
      <c r="C1063" s="76">
        <v>21723.5</v>
      </c>
    </row>
    <row r="1064" spans="1:3" s="56" customFormat="1" ht="15.75">
      <c r="A1064" s="79" t="s">
        <v>430</v>
      </c>
      <c r="B1064" s="55">
        <v>1</v>
      </c>
      <c r="C1064" s="76">
        <v>21723.5</v>
      </c>
    </row>
    <row r="1065" spans="1:3" s="56" customFormat="1" ht="15.75">
      <c r="A1065" s="79" t="s">
        <v>430</v>
      </c>
      <c r="B1065" s="55">
        <v>1</v>
      </c>
      <c r="C1065" s="76">
        <v>29095</v>
      </c>
    </row>
    <row r="1066" spans="1:3" s="56" customFormat="1" ht="15.75">
      <c r="A1066" s="79" t="s">
        <v>430</v>
      </c>
      <c r="B1066" s="55">
        <v>1</v>
      </c>
      <c r="C1066" s="76">
        <v>29095</v>
      </c>
    </row>
    <row r="1067" spans="1:3" s="56" customFormat="1" ht="15.75">
      <c r="A1067" s="79" t="s">
        <v>430</v>
      </c>
      <c r="B1067" s="55">
        <v>1</v>
      </c>
      <c r="C1067" s="76">
        <v>29095</v>
      </c>
    </row>
    <row r="1068" spans="1:3" s="56" customFormat="1" ht="15.75">
      <c r="A1068" s="79" t="s">
        <v>430</v>
      </c>
      <c r="B1068" s="55">
        <v>1</v>
      </c>
      <c r="C1068" s="76">
        <v>29095</v>
      </c>
    </row>
    <row r="1069" spans="1:3" s="56" customFormat="1" ht="15.75">
      <c r="A1069" s="79" t="s">
        <v>430</v>
      </c>
      <c r="B1069" s="55">
        <v>1</v>
      </c>
      <c r="C1069" s="76">
        <v>29095</v>
      </c>
    </row>
    <row r="1070" spans="1:3" s="56" customFormat="1" ht="15.75">
      <c r="A1070" s="80" t="s">
        <v>431</v>
      </c>
      <c r="B1070" s="55">
        <v>1</v>
      </c>
      <c r="C1070" s="76">
        <v>615250</v>
      </c>
    </row>
    <row r="1071" spans="1:3" s="56" customFormat="1" ht="15.75">
      <c r="A1071" s="80" t="s">
        <v>431</v>
      </c>
      <c r="B1071" s="55">
        <v>1</v>
      </c>
      <c r="C1071" s="76">
        <v>615250</v>
      </c>
    </row>
    <row r="1072" spans="1:3" s="56" customFormat="1" ht="15.75">
      <c r="A1072" s="80" t="s">
        <v>431</v>
      </c>
      <c r="B1072" s="55">
        <v>1</v>
      </c>
      <c r="C1072" s="76">
        <v>1998932.3</v>
      </c>
    </row>
    <row r="1073" spans="1:3" s="56" customFormat="1" ht="15.75">
      <c r="A1073" s="80" t="s">
        <v>431</v>
      </c>
      <c r="B1073" s="55">
        <v>1</v>
      </c>
      <c r="C1073" s="76">
        <v>3126131.25</v>
      </c>
    </row>
    <row r="1074" spans="1:3" s="56" customFormat="1" ht="15.75">
      <c r="A1074" s="79" t="s">
        <v>432</v>
      </c>
      <c r="B1074" s="55">
        <v>1</v>
      </c>
      <c r="C1074" s="76">
        <v>33000</v>
      </c>
    </row>
    <row r="1075" spans="1:3" s="56" customFormat="1" ht="15.75">
      <c r="A1075" s="79" t="s">
        <v>432</v>
      </c>
      <c r="B1075" s="55">
        <v>1</v>
      </c>
      <c r="C1075" s="76">
        <v>23000</v>
      </c>
    </row>
    <row r="1076" spans="1:3" s="56" customFormat="1" ht="15.75">
      <c r="A1076" s="75" t="s">
        <v>433</v>
      </c>
      <c r="B1076" s="55">
        <v>1</v>
      </c>
      <c r="C1076" s="76">
        <v>30000</v>
      </c>
    </row>
    <row r="1077" spans="1:3" s="56" customFormat="1" ht="15.75">
      <c r="A1077" s="75" t="s">
        <v>433</v>
      </c>
      <c r="B1077" s="55">
        <v>1</v>
      </c>
      <c r="C1077" s="76">
        <v>30000</v>
      </c>
    </row>
    <row r="1078" spans="1:3" s="56" customFormat="1" ht="15.75">
      <c r="A1078" s="75" t="s">
        <v>433</v>
      </c>
      <c r="B1078" s="55">
        <v>1</v>
      </c>
      <c r="C1078" s="76">
        <v>30000</v>
      </c>
    </row>
    <row r="1079" spans="1:3" s="56" customFormat="1" ht="15.75">
      <c r="A1079" s="75" t="s">
        <v>433</v>
      </c>
      <c r="B1079" s="55">
        <v>1</v>
      </c>
      <c r="C1079" s="76">
        <v>30700</v>
      </c>
    </row>
    <row r="1080" spans="1:3" s="56" customFormat="1" ht="15.75">
      <c r="A1080" s="75" t="s">
        <v>433</v>
      </c>
      <c r="B1080" s="55">
        <v>1</v>
      </c>
      <c r="C1080" s="76">
        <v>30000</v>
      </c>
    </row>
    <row r="1081" spans="1:3" s="56" customFormat="1" ht="15.75">
      <c r="A1081" s="75" t="s">
        <v>433</v>
      </c>
      <c r="B1081" s="55">
        <v>1</v>
      </c>
      <c r="C1081" s="76">
        <v>57860</v>
      </c>
    </row>
    <row r="1082" spans="1:3" s="56" customFormat="1" ht="15.75">
      <c r="A1082" s="75" t="s">
        <v>433</v>
      </c>
      <c r="B1082" s="55">
        <v>1</v>
      </c>
      <c r="C1082" s="76">
        <v>57860</v>
      </c>
    </row>
    <row r="1083" spans="1:3" s="56" customFormat="1" ht="15.75">
      <c r="A1083" s="75" t="s">
        <v>433</v>
      </c>
      <c r="B1083" s="55">
        <v>1</v>
      </c>
      <c r="C1083" s="76">
        <v>57860</v>
      </c>
    </row>
    <row r="1084" spans="1:3" s="56" customFormat="1" ht="15.75">
      <c r="A1084" s="75" t="s">
        <v>433</v>
      </c>
      <c r="B1084" s="55">
        <v>1</v>
      </c>
      <c r="C1084" s="76">
        <v>57860</v>
      </c>
    </row>
    <row r="1085" spans="1:3" s="56" customFormat="1" ht="15.75">
      <c r="A1085" s="75" t="s">
        <v>433</v>
      </c>
      <c r="B1085" s="55">
        <v>1</v>
      </c>
      <c r="C1085" s="76">
        <v>40000</v>
      </c>
    </row>
    <row r="1086" spans="1:3" s="56" customFormat="1" ht="15.75">
      <c r="A1086" s="75" t="s">
        <v>433</v>
      </c>
      <c r="B1086" s="55">
        <v>1</v>
      </c>
      <c r="C1086" s="76">
        <v>40000</v>
      </c>
    </row>
    <row r="1087" spans="1:3" s="56" customFormat="1" ht="15.75">
      <c r="A1087" s="75" t="s">
        <v>433</v>
      </c>
      <c r="B1087" s="55">
        <v>1</v>
      </c>
      <c r="C1087" s="76">
        <v>38000</v>
      </c>
    </row>
    <row r="1088" spans="1:3" s="56" customFormat="1" ht="15.75">
      <c r="A1088" s="75" t="s">
        <v>433</v>
      </c>
      <c r="B1088" s="55">
        <v>1</v>
      </c>
      <c r="C1088" s="76">
        <v>150595</v>
      </c>
    </row>
    <row r="1089" spans="1:3" s="56" customFormat="1" ht="15.75">
      <c r="A1089" s="75" t="s">
        <v>433</v>
      </c>
      <c r="B1089" s="55">
        <v>1</v>
      </c>
      <c r="C1089" s="76">
        <v>150595</v>
      </c>
    </row>
    <row r="1090" spans="1:3" s="56" customFormat="1" ht="15.75">
      <c r="A1090" s="75" t="s">
        <v>433</v>
      </c>
      <c r="B1090" s="55">
        <v>1</v>
      </c>
      <c r="C1090" s="76">
        <v>154100</v>
      </c>
    </row>
    <row r="1091" spans="1:3" s="56" customFormat="1" ht="15.75">
      <c r="A1091" s="75" t="s">
        <v>433</v>
      </c>
      <c r="B1091" s="55">
        <v>1</v>
      </c>
      <c r="C1091" s="76">
        <v>154100</v>
      </c>
    </row>
    <row r="1092" spans="1:3" s="56" customFormat="1" ht="15.75">
      <c r="A1092" s="75" t="s">
        <v>433</v>
      </c>
      <c r="B1092" s="55">
        <v>1</v>
      </c>
      <c r="C1092" s="76">
        <v>154100</v>
      </c>
    </row>
    <row r="1093" spans="1:3" s="56" customFormat="1" ht="15.75">
      <c r="A1093" s="75" t="s">
        <v>433</v>
      </c>
      <c r="B1093" s="55">
        <v>1</v>
      </c>
      <c r="C1093" s="76">
        <v>154100</v>
      </c>
    </row>
    <row r="1094" spans="1:3" s="56" customFormat="1" ht="15.75">
      <c r="A1094" s="75" t="s">
        <v>433</v>
      </c>
      <c r="B1094" s="55">
        <v>1</v>
      </c>
      <c r="C1094" s="76">
        <v>121400.01</v>
      </c>
    </row>
    <row r="1095" spans="1:3" s="56" customFormat="1" ht="15.75">
      <c r="A1095" s="75" t="s">
        <v>433</v>
      </c>
      <c r="B1095" s="55">
        <v>1</v>
      </c>
      <c r="C1095" s="76">
        <v>121400.01</v>
      </c>
    </row>
    <row r="1096" spans="1:3" s="56" customFormat="1" ht="15.75">
      <c r="A1096" s="75" t="s">
        <v>433</v>
      </c>
      <c r="B1096" s="55">
        <v>1</v>
      </c>
      <c r="C1096" s="76">
        <v>154583</v>
      </c>
    </row>
    <row r="1097" spans="1:3" s="56" customFormat="1" ht="15.75">
      <c r="A1097" s="75" t="s">
        <v>433</v>
      </c>
      <c r="B1097" s="55">
        <v>1</v>
      </c>
      <c r="C1097" s="76">
        <v>154583</v>
      </c>
    </row>
    <row r="1098" spans="1:3" s="56" customFormat="1" ht="15.75">
      <c r="A1098" s="75" t="s">
        <v>433</v>
      </c>
      <c r="B1098" s="55">
        <v>1</v>
      </c>
      <c r="C1098" s="76">
        <v>26450</v>
      </c>
    </row>
    <row r="1099" spans="1:3" s="56" customFormat="1" ht="15.75">
      <c r="A1099" s="75" t="s">
        <v>433</v>
      </c>
      <c r="B1099" s="55">
        <v>1</v>
      </c>
      <c r="C1099" s="76">
        <v>37700</v>
      </c>
    </row>
    <row r="1100" spans="1:3" s="56" customFormat="1" ht="15.75">
      <c r="A1100" s="75" t="s">
        <v>433</v>
      </c>
      <c r="B1100" s="55">
        <v>1</v>
      </c>
      <c r="C1100" s="76">
        <v>124200</v>
      </c>
    </row>
    <row r="1101" spans="1:3" s="56" customFormat="1" ht="15.75">
      <c r="A1101" s="75" t="s">
        <v>433</v>
      </c>
      <c r="B1101" s="55">
        <v>1</v>
      </c>
      <c r="C1101" s="76">
        <v>149899.99</v>
      </c>
    </row>
    <row r="1102" spans="1:3" s="56" customFormat="1" ht="15.75">
      <c r="A1102" s="75" t="s">
        <v>433</v>
      </c>
      <c r="B1102" s="55">
        <v>1</v>
      </c>
      <c r="C1102" s="76">
        <v>149899.99</v>
      </c>
    </row>
    <row r="1103" spans="1:3" s="56" customFormat="1" ht="15.75">
      <c r="A1103" s="75" t="s">
        <v>433</v>
      </c>
      <c r="B1103" s="55">
        <v>1</v>
      </c>
      <c r="C1103" s="76">
        <v>149899.99</v>
      </c>
    </row>
    <row r="1104" spans="1:3" s="56" customFormat="1" ht="15.75">
      <c r="A1104" s="75" t="s">
        <v>433</v>
      </c>
      <c r="B1104" s="55">
        <v>1</v>
      </c>
      <c r="C1104" s="76">
        <v>149899.99</v>
      </c>
    </row>
    <row r="1105" spans="1:3" s="56" customFormat="1" ht="15.75">
      <c r="A1105" s="75" t="s">
        <v>433</v>
      </c>
      <c r="B1105" s="55">
        <v>1</v>
      </c>
      <c r="C1105" s="76">
        <v>149899.99</v>
      </c>
    </row>
    <row r="1106" spans="1:3" s="56" customFormat="1" ht="15.75">
      <c r="A1106" s="75" t="s">
        <v>433</v>
      </c>
      <c r="B1106" s="55">
        <v>1</v>
      </c>
      <c r="C1106" s="76">
        <v>149899.99</v>
      </c>
    </row>
    <row r="1107" spans="1:3" s="56" customFormat="1" ht="15.75">
      <c r="A1107" s="75" t="s">
        <v>433</v>
      </c>
      <c r="B1107" s="55">
        <v>1</v>
      </c>
      <c r="C1107" s="76">
        <v>149899.99</v>
      </c>
    </row>
    <row r="1108" spans="1:3" s="56" customFormat="1" ht="15.75">
      <c r="A1108" s="75" t="s">
        <v>433</v>
      </c>
      <c r="B1108" s="55">
        <v>1</v>
      </c>
      <c r="C1108" s="76">
        <v>149899.99</v>
      </c>
    </row>
    <row r="1109" spans="1:3" s="56" customFormat="1" ht="15.75">
      <c r="A1109" s="75" t="s">
        <v>433</v>
      </c>
      <c r="B1109" s="55">
        <v>1</v>
      </c>
      <c r="C1109" s="76">
        <v>149899.99</v>
      </c>
    </row>
    <row r="1110" spans="1:3" s="56" customFormat="1" ht="15.75">
      <c r="A1110" s="75" t="s">
        <v>433</v>
      </c>
      <c r="B1110" s="55">
        <v>1</v>
      </c>
      <c r="C1110" s="76">
        <v>149899.99</v>
      </c>
    </row>
    <row r="1111" spans="1:3" s="56" customFormat="1" ht="15.75">
      <c r="A1111" s="75" t="s">
        <v>433</v>
      </c>
      <c r="B1111" s="55">
        <v>1</v>
      </c>
      <c r="C1111" s="76">
        <v>149899.99</v>
      </c>
    </row>
    <row r="1112" spans="1:3" s="56" customFormat="1" ht="15.75">
      <c r="A1112" s="75" t="s">
        <v>433</v>
      </c>
      <c r="B1112" s="55">
        <v>1</v>
      </c>
      <c r="C1112" s="76">
        <v>149899.99</v>
      </c>
    </row>
    <row r="1113" spans="1:3" s="56" customFormat="1" ht="15.75">
      <c r="A1113" s="75" t="s">
        <v>433</v>
      </c>
      <c r="B1113" s="55">
        <v>1</v>
      </c>
      <c r="C1113" s="76">
        <v>87136.24</v>
      </c>
    </row>
    <row r="1114" spans="1:3" s="56" customFormat="1" ht="15.75">
      <c r="A1114" s="75" t="s">
        <v>433</v>
      </c>
      <c r="B1114" s="55">
        <v>1</v>
      </c>
      <c r="C1114" s="76">
        <v>248653</v>
      </c>
    </row>
    <row r="1115" spans="1:3" s="56" customFormat="1" ht="15.75">
      <c r="A1115" s="75" t="s">
        <v>433</v>
      </c>
      <c r="B1115" s="55">
        <v>1</v>
      </c>
      <c r="C1115" s="76">
        <v>197800</v>
      </c>
    </row>
    <row r="1116" spans="1:3" s="56" customFormat="1" ht="15.75">
      <c r="A1116" s="75" t="s">
        <v>433</v>
      </c>
      <c r="B1116" s="55">
        <v>1</v>
      </c>
      <c r="C1116" s="76">
        <v>140000</v>
      </c>
    </row>
    <row r="1117" spans="1:3" s="56" customFormat="1" ht="15.75">
      <c r="A1117" s="75" t="s">
        <v>433</v>
      </c>
      <c r="B1117" s="55">
        <v>1</v>
      </c>
      <c r="C1117" s="76">
        <v>140000</v>
      </c>
    </row>
    <row r="1118" spans="1:3" s="56" customFormat="1" ht="15.75">
      <c r="A1118" s="75" t="s">
        <v>433</v>
      </c>
      <c r="B1118" s="55">
        <v>1</v>
      </c>
      <c r="C1118" s="76">
        <v>140000</v>
      </c>
    </row>
    <row r="1119" spans="1:3" s="56" customFormat="1" ht="15.75">
      <c r="A1119" s="75" t="s">
        <v>433</v>
      </c>
      <c r="B1119" s="55">
        <v>1</v>
      </c>
      <c r="C1119" s="76">
        <v>140000</v>
      </c>
    </row>
    <row r="1120" spans="1:3" s="56" customFormat="1" ht="15.75">
      <c r="A1120" s="75" t="s">
        <v>433</v>
      </c>
      <c r="B1120" s="55">
        <v>1</v>
      </c>
      <c r="C1120" s="76">
        <v>227650.55</v>
      </c>
    </row>
    <row r="1121" spans="1:3" s="56" customFormat="1" ht="15.75">
      <c r="A1121" s="75" t="s">
        <v>433</v>
      </c>
      <c r="B1121" s="55">
        <v>1</v>
      </c>
      <c r="C1121" s="76">
        <v>133895</v>
      </c>
    </row>
    <row r="1122" spans="1:3" s="56" customFormat="1" ht="15.75">
      <c r="A1122" s="75" t="s">
        <v>433</v>
      </c>
      <c r="B1122" s="55">
        <v>1</v>
      </c>
      <c r="C1122" s="76">
        <v>169004</v>
      </c>
    </row>
    <row r="1123" spans="1:3" s="56" customFormat="1" ht="15.75">
      <c r="A1123" s="75" t="s">
        <v>433</v>
      </c>
      <c r="B1123" s="55">
        <v>1</v>
      </c>
      <c r="C1123" s="76">
        <v>169004</v>
      </c>
    </row>
    <row r="1124" spans="1:3" s="56" customFormat="1" ht="15.75">
      <c r="A1124" s="75" t="s">
        <v>433</v>
      </c>
      <c r="B1124" s="55">
        <v>1</v>
      </c>
      <c r="C1124" s="76">
        <v>228500</v>
      </c>
    </row>
    <row r="1125" spans="1:3" s="56" customFormat="1" ht="15.75">
      <c r="A1125" s="75" t="s">
        <v>433</v>
      </c>
      <c r="B1125" s="55">
        <v>1</v>
      </c>
      <c r="C1125" s="76">
        <v>169004</v>
      </c>
    </row>
    <row r="1126" spans="1:3" s="56" customFormat="1" ht="15.75">
      <c r="A1126" s="75" t="s">
        <v>433</v>
      </c>
      <c r="B1126" s="55">
        <v>1</v>
      </c>
      <c r="C1126" s="76">
        <v>169004</v>
      </c>
    </row>
    <row r="1127" spans="1:3" s="56" customFormat="1" ht="15.75">
      <c r="A1127" s="75" t="s">
        <v>433</v>
      </c>
      <c r="B1127" s="55">
        <v>1</v>
      </c>
      <c r="C1127" s="76">
        <v>169004</v>
      </c>
    </row>
    <row r="1128" spans="1:3" s="56" customFormat="1" ht="15.75">
      <c r="A1128" s="75" t="s">
        <v>433</v>
      </c>
      <c r="B1128" s="55">
        <v>1</v>
      </c>
      <c r="C1128" s="76">
        <v>169004</v>
      </c>
    </row>
    <row r="1129" spans="1:3" s="56" customFormat="1" ht="15.75">
      <c r="A1129" s="75" t="s">
        <v>433</v>
      </c>
      <c r="B1129" s="55">
        <v>1</v>
      </c>
      <c r="C1129" s="76">
        <v>169004</v>
      </c>
    </row>
    <row r="1130" spans="1:3" s="56" customFormat="1" ht="15.75">
      <c r="A1130" s="75" t="s">
        <v>433</v>
      </c>
      <c r="B1130" s="55">
        <v>1</v>
      </c>
      <c r="C1130" s="76">
        <v>169004</v>
      </c>
    </row>
    <row r="1131" spans="1:3" s="56" customFormat="1" ht="15.75">
      <c r="A1131" s="75" t="s">
        <v>433</v>
      </c>
      <c r="B1131" s="55">
        <v>1</v>
      </c>
      <c r="C1131" s="76">
        <v>169004</v>
      </c>
    </row>
    <row r="1132" spans="1:3" s="56" customFormat="1" ht="15.75">
      <c r="A1132" s="75" t="s">
        <v>433</v>
      </c>
      <c r="B1132" s="55">
        <v>1</v>
      </c>
      <c r="C1132" s="76">
        <v>184000</v>
      </c>
    </row>
    <row r="1133" spans="1:3" s="56" customFormat="1" ht="15.75">
      <c r="A1133" s="75" t="s">
        <v>433</v>
      </c>
      <c r="B1133" s="55">
        <v>1</v>
      </c>
      <c r="C1133" s="76">
        <v>184000</v>
      </c>
    </row>
    <row r="1134" spans="1:3" s="56" customFormat="1" ht="15.75">
      <c r="A1134" s="75" t="s">
        <v>433</v>
      </c>
      <c r="B1134" s="55">
        <v>1</v>
      </c>
      <c r="C1134" s="76">
        <v>144990</v>
      </c>
    </row>
    <row r="1135" spans="1:3" s="56" customFormat="1" ht="15.75">
      <c r="A1135" s="75" t="s">
        <v>433</v>
      </c>
      <c r="B1135" s="55">
        <v>1</v>
      </c>
      <c r="C1135" s="76">
        <v>144990</v>
      </c>
    </row>
    <row r="1136" spans="1:3" s="56" customFormat="1" ht="15.75">
      <c r="A1136" s="75" t="s">
        <v>433</v>
      </c>
      <c r="B1136" s="55">
        <v>1</v>
      </c>
      <c r="C1136" s="76">
        <v>144990</v>
      </c>
    </row>
    <row r="1137" spans="1:3" s="56" customFormat="1" ht="15.75">
      <c r="A1137" s="75" t="s">
        <v>433</v>
      </c>
      <c r="B1137" s="55">
        <v>1</v>
      </c>
      <c r="C1137" s="76">
        <v>144990</v>
      </c>
    </row>
    <row r="1138" spans="1:3" s="56" customFormat="1" ht="15.75">
      <c r="A1138" s="75" t="s">
        <v>433</v>
      </c>
      <c r="B1138" s="55">
        <v>1</v>
      </c>
      <c r="C1138" s="76">
        <v>308200</v>
      </c>
    </row>
    <row r="1139" spans="1:3" s="56" customFormat="1" ht="15.75">
      <c r="A1139" s="75" t="s">
        <v>433</v>
      </c>
      <c r="B1139" s="55">
        <v>1</v>
      </c>
      <c r="C1139" s="76">
        <v>308200</v>
      </c>
    </row>
    <row r="1140" spans="1:3" s="56" customFormat="1" ht="15.75">
      <c r="A1140" s="75" t="s">
        <v>433</v>
      </c>
      <c r="B1140" s="55">
        <v>1</v>
      </c>
      <c r="C1140" s="76">
        <v>223318.5</v>
      </c>
    </row>
    <row r="1141" spans="1:3" s="56" customFormat="1" ht="15.75">
      <c r="A1141" s="75" t="s">
        <v>433</v>
      </c>
      <c r="B1141" s="55">
        <v>1</v>
      </c>
      <c r="C1141" s="76">
        <v>223318.5</v>
      </c>
    </row>
    <row r="1142" spans="1:3" s="56" customFormat="1" ht="15.75">
      <c r="A1142" s="75" t="s">
        <v>433</v>
      </c>
      <c r="B1142" s="55">
        <v>1</v>
      </c>
      <c r="C1142" s="76">
        <v>223318.5</v>
      </c>
    </row>
    <row r="1143" spans="1:3" s="56" customFormat="1" ht="15.75">
      <c r="A1143" s="75" t="s">
        <v>433</v>
      </c>
      <c r="B1143" s="55">
        <v>1</v>
      </c>
      <c r="C1143" s="76">
        <v>223318.5</v>
      </c>
    </row>
    <row r="1144" spans="1:3" s="56" customFormat="1" ht="15.75">
      <c r="A1144" s="75" t="s">
        <v>433</v>
      </c>
      <c r="B1144" s="55">
        <v>1</v>
      </c>
      <c r="C1144" s="76">
        <v>237568</v>
      </c>
    </row>
    <row r="1145" spans="1:3" s="56" customFormat="1" ht="15.75">
      <c r="A1145" s="75" t="s">
        <v>433</v>
      </c>
      <c r="B1145" s="55">
        <v>1</v>
      </c>
      <c r="C1145" s="76">
        <v>237568</v>
      </c>
    </row>
    <row r="1146" spans="1:3" s="56" customFormat="1" ht="15.75">
      <c r="A1146" s="80" t="s">
        <v>434</v>
      </c>
      <c r="B1146" s="55">
        <v>1</v>
      </c>
      <c r="C1146" s="76">
        <v>34212.5</v>
      </c>
    </row>
    <row r="1147" spans="1:3" s="56" customFormat="1" ht="15.75">
      <c r="A1147" s="80" t="s">
        <v>434</v>
      </c>
      <c r="B1147" s="55">
        <v>1</v>
      </c>
      <c r="C1147" s="76">
        <v>34212.5</v>
      </c>
    </row>
    <row r="1148" spans="1:3" s="56" customFormat="1" ht="15.75">
      <c r="A1148" s="79" t="s">
        <v>435</v>
      </c>
      <c r="B1148" s="55">
        <v>1</v>
      </c>
      <c r="C1148" s="76">
        <v>54395</v>
      </c>
    </row>
    <row r="1149" spans="1:3" s="56" customFormat="1" ht="15.75">
      <c r="A1149" s="75" t="s">
        <v>436</v>
      </c>
      <c r="B1149" s="55">
        <v>1</v>
      </c>
      <c r="C1149" s="76">
        <v>23761.66</v>
      </c>
    </row>
    <row r="1150" spans="1:3" s="56" customFormat="1" ht="15.75">
      <c r="A1150" s="80" t="s">
        <v>437</v>
      </c>
      <c r="B1150" s="55">
        <v>1</v>
      </c>
      <c r="C1150" s="76">
        <v>26450</v>
      </c>
    </row>
    <row r="1151" spans="1:3" s="56" customFormat="1" ht="15.75">
      <c r="A1151" s="80" t="s">
        <v>437</v>
      </c>
      <c r="B1151" s="55">
        <v>1</v>
      </c>
      <c r="C1151" s="76">
        <v>26450</v>
      </c>
    </row>
    <row r="1152" spans="1:3" s="56" customFormat="1" ht="15.75">
      <c r="A1152" s="80" t="s">
        <v>438</v>
      </c>
      <c r="B1152" s="55">
        <v>1</v>
      </c>
      <c r="C1152" s="76">
        <v>132537.5</v>
      </c>
    </row>
    <row r="1153" spans="1:3" s="56" customFormat="1" ht="15.75">
      <c r="A1153" s="80" t="s">
        <v>438</v>
      </c>
      <c r="B1153" s="55">
        <v>1</v>
      </c>
      <c r="C1153" s="76">
        <v>349945</v>
      </c>
    </row>
    <row r="1154" spans="1:3" s="56" customFormat="1" ht="15.75">
      <c r="A1154" s="80" t="s">
        <v>438</v>
      </c>
      <c r="B1154" s="55">
        <v>1</v>
      </c>
      <c r="C1154" s="76">
        <v>31088</v>
      </c>
    </row>
    <row r="1155" spans="1:3" s="56" customFormat="1" ht="15.75">
      <c r="A1155" s="80" t="s">
        <v>438</v>
      </c>
      <c r="B1155" s="55">
        <v>1</v>
      </c>
      <c r="C1155" s="76">
        <v>31088</v>
      </c>
    </row>
    <row r="1156" spans="1:3" s="56" customFormat="1" ht="15.75">
      <c r="A1156" s="80" t="s">
        <v>438</v>
      </c>
      <c r="B1156" s="55">
        <v>1</v>
      </c>
      <c r="C1156" s="76">
        <v>660040</v>
      </c>
    </row>
    <row r="1157" spans="1:3" s="56" customFormat="1" ht="15.75">
      <c r="A1157" s="80" t="s">
        <v>438</v>
      </c>
      <c r="B1157" s="55">
        <v>1</v>
      </c>
      <c r="C1157" s="76">
        <v>899000</v>
      </c>
    </row>
    <row r="1158" spans="1:3" s="56" customFormat="1" ht="15.75">
      <c r="A1158" s="80" t="s">
        <v>439</v>
      </c>
      <c r="B1158" s="55">
        <v>1</v>
      </c>
      <c r="C1158" s="76">
        <v>37950</v>
      </c>
    </row>
    <row r="1159" spans="1:3" s="56" customFormat="1" ht="15.75">
      <c r="A1159" s="80" t="s">
        <v>440</v>
      </c>
      <c r="B1159" s="55">
        <v>1</v>
      </c>
      <c r="C1159" s="76">
        <v>103500</v>
      </c>
    </row>
    <row r="1160" spans="1:3" s="56" customFormat="1" ht="15.75">
      <c r="A1160" s="80" t="s">
        <v>441</v>
      </c>
      <c r="B1160" s="55">
        <v>1</v>
      </c>
      <c r="C1160" s="76">
        <v>150000</v>
      </c>
    </row>
    <row r="1161" spans="1:3" s="56" customFormat="1" ht="15.75">
      <c r="A1161" s="80" t="s">
        <v>441</v>
      </c>
      <c r="B1161" s="55">
        <v>1</v>
      </c>
      <c r="C1161" s="76">
        <v>100000</v>
      </c>
    </row>
    <row r="1162" spans="1:3" s="56" customFormat="1" ht="15.75">
      <c r="A1162" s="80" t="s">
        <v>441</v>
      </c>
      <c r="B1162" s="55">
        <v>1</v>
      </c>
      <c r="C1162" s="76">
        <v>724005.5</v>
      </c>
    </row>
    <row r="1163" spans="1:3" s="56" customFormat="1" ht="15.75">
      <c r="A1163" s="80" t="s">
        <v>441</v>
      </c>
      <c r="B1163" s="55">
        <v>1</v>
      </c>
      <c r="C1163" s="76">
        <v>724005.5</v>
      </c>
    </row>
    <row r="1164" spans="1:3" s="56" customFormat="1" ht="15.75">
      <c r="A1164" s="80" t="s">
        <v>441</v>
      </c>
      <c r="B1164" s="55">
        <v>1</v>
      </c>
      <c r="C1164" s="76">
        <v>1492700</v>
      </c>
    </row>
    <row r="1165" spans="1:3" s="56" customFormat="1" ht="15.75">
      <c r="A1165" s="80" t="s">
        <v>441</v>
      </c>
      <c r="B1165" s="55">
        <v>1</v>
      </c>
      <c r="C1165" s="76">
        <v>1477175</v>
      </c>
    </row>
    <row r="1166" spans="1:3" s="56" customFormat="1" ht="15.75">
      <c r="A1166" s="79" t="s">
        <v>442</v>
      </c>
      <c r="B1166" s="55">
        <v>1</v>
      </c>
      <c r="C1166" s="76">
        <v>216793.05</v>
      </c>
    </row>
    <row r="1167" spans="1:3" s="56" customFormat="1" ht="15.75">
      <c r="A1167" s="79" t="s">
        <v>442</v>
      </c>
      <c r="B1167" s="55">
        <v>1</v>
      </c>
      <c r="C1167" s="76">
        <v>123050</v>
      </c>
    </row>
    <row r="1168" spans="1:3" s="56" customFormat="1" ht="15.75">
      <c r="A1168" s="80" t="s">
        <v>443</v>
      </c>
      <c r="B1168" s="55">
        <v>1</v>
      </c>
      <c r="C1168" s="76">
        <v>23414.98</v>
      </c>
    </row>
    <row r="1169" spans="1:3" s="56" customFormat="1" ht="15.75">
      <c r="A1169" s="80" t="s">
        <v>443</v>
      </c>
      <c r="B1169" s="55">
        <v>1</v>
      </c>
      <c r="C1169" s="76">
        <v>23414.98</v>
      </c>
    </row>
    <row r="1170" spans="1:3" s="56" customFormat="1" ht="15.75">
      <c r="A1170" s="80" t="s">
        <v>443</v>
      </c>
      <c r="B1170" s="55">
        <v>1</v>
      </c>
      <c r="C1170" s="76">
        <v>31373.84</v>
      </c>
    </row>
    <row r="1171" spans="1:3" s="56" customFormat="1" ht="15.75">
      <c r="A1171" s="80" t="s">
        <v>443</v>
      </c>
      <c r="B1171" s="55">
        <v>1</v>
      </c>
      <c r="C1171" s="76">
        <v>22724.400000000001</v>
      </c>
    </row>
    <row r="1172" spans="1:3" s="56" customFormat="1" ht="15.75">
      <c r="A1172" s="80" t="s">
        <v>443</v>
      </c>
      <c r="B1172" s="55">
        <v>1</v>
      </c>
      <c r="C1172" s="76">
        <v>22724.400000000001</v>
      </c>
    </row>
    <row r="1173" spans="1:3" s="56" customFormat="1" ht="15.75">
      <c r="A1173" s="80" t="s">
        <v>443</v>
      </c>
      <c r="B1173" s="55">
        <v>1</v>
      </c>
      <c r="C1173" s="76">
        <v>22724.400000000001</v>
      </c>
    </row>
    <row r="1174" spans="1:3" s="56" customFormat="1" ht="15.75">
      <c r="A1174" s="80" t="s">
        <v>443</v>
      </c>
      <c r="B1174" s="55">
        <v>1</v>
      </c>
      <c r="C1174" s="76">
        <v>22724.400000000001</v>
      </c>
    </row>
    <row r="1175" spans="1:3" s="56" customFormat="1" ht="15.75">
      <c r="A1175" s="80" t="s">
        <v>443</v>
      </c>
      <c r="B1175" s="55">
        <v>1</v>
      </c>
      <c r="C1175" s="76">
        <v>22724.400000000001</v>
      </c>
    </row>
    <row r="1176" spans="1:3" s="56" customFormat="1" ht="15.75">
      <c r="A1176" s="80" t="s">
        <v>443</v>
      </c>
      <c r="B1176" s="55">
        <v>1</v>
      </c>
      <c r="C1176" s="76">
        <v>22724.400000000001</v>
      </c>
    </row>
    <row r="1177" spans="1:3" s="56" customFormat="1" ht="15.75">
      <c r="A1177" s="80" t="s">
        <v>443</v>
      </c>
      <c r="B1177" s="55">
        <v>1</v>
      </c>
      <c r="C1177" s="76">
        <v>22724.400000000001</v>
      </c>
    </row>
    <row r="1178" spans="1:3" s="56" customFormat="1" ht="15.75">
      <c r="A1178" s="80" t="s">
        <v>443</v>
      </c>
      <c r="B1178" s="55">
        <v>1</v>
      </c>
      <c r="C1178" s="76">
        <v>22724.400000000001</v>
      </c>
    </row>
    <row r="1179" spans="1:3" s="56" customFormat="1" ht="15.75">
      <c r="A1179" s="80" t="s">
        <v>443</v>
      </c>
      <c r="B1179" s="55">
        <v>1</v>
      </c>
      <c r="C1179" s="76">
        <v>22724.400000000001</v>
      </c>
    </row>
    <row r="1180" spans="1:3" s="56" customFormat="1" ht="15.75">
      <c r="A1180" s="80" t="s">
        <v>443</v>
      </c>
      <c r="B1180" s="55">
        <v>1</v>
      </c>
      <c r="C1180" s="76">
        <v>22724.400000000001</v>
      </c>
    </row>
    <row r="1181" spans="1:3" s="56" customFormat="1" ht="15.75">
      <c r="A1181" s="80" t="s">
        <v>444</v>
      </c>
      <c r="B1181" s="55">
        <v>1</v>
      </c>
      <c r="C1181" s="76">
        <v>29790.75</v>
      </c>
    </row>
    <row r="1182" spans="1:3" s="56" customFormat="1" ht="15.75">
      <c r="A1182" s="80" t="s">
        <v>445</v>
      </c>
      <c r="B1182" s="55">
        <v>1</v>
      </c>
      <c r="C1182" s="76">
        <v>45137.5</v>
      </c>
    </row>
    <row r="1183" spans="1:3" s="56" customFormat="1" ht="15.75">
      <c r="A1183" s="80" t="s">
        <v>445</v>
      </c>
      <c r="B1183" s="55">
        <v>1</v>
      </c>
      <c r="C1183" s="76">
        <v>45137.5</v>
      </c>
    </row>
    <row r="1184" spans="1:3" s="56" customFormat="1" ht="15.75">
      <c r="A1184" s="80" t="s">
        <v>445</v>
      </c>
      <c r="B1184" s="55">
        <v>1</v>
      </c>
      <c r="C1184" s="76">
        <v>45137.5</v>
      </c>
    </row>
    <row r="1185" spans="1:3" s="56" customFormat="1" ht="15.75">
      <c r="A1185" s="80" t="s">
        <v>445</v>
      </c>
      <c r="B1185" s="55">
        <v>1</v>
      </c>
      <c r="C1185" s="76">
        <v>45137.5</v>
      </c>
    </row>
    <row r="1186" spans="1:3" s="56" customFormat="1" ht="15.75">
      <c r="A1186" s="80" t="s">
        <v>445</v>
      </c>
      <c r="B1186" s="55">
        <v>1</v>
      </c>
      <c r="C1186" s="76">
        <v>45137.5</v>
      </c>
    </row>
    <row r="1187" spans="1:3" s="56" customFormat="1" ht="15.75">
      <c r="A1187" s="80" t="s">
        <v>445</v>
      </c>
      <c r="B1187" s="55">
        <v>1</v>
      </c>
      <c r="C1187" s="76">
        <v>45137.5</v>
      </c>
    </row>
    <row r="1188" spans="1:3" s="56" customFormat="1" ht="15.75">
      <c r="A1188" s="81" t="s">
        <v>446</v>
      </c>
      <c r="B1188" s="55">
        <v>1</v>
      </c>
      <c r="C1188" s="76">
        <v>51620</v>
      </c>
    </row>
    <row r="1189" spans="1:3" s="56" customFormat="1" ht="15.75">
      <c r="A1189" s="79" t="s">
        <v>447</v>
      </c>
      <c r="B1189" s="55">
        <v>1</v>
      </c>
      <c r="C1189" s="76">
        <v>50482.33</v>
      </c>
    </row>
    <row r="1190" spans="1:3" s="56" customFormat="1" ht="15.75">
      <c r="A1190" s="79" t="s">
        <v>447</v>
      </c>
      <c r="B1190" s="55">
        <v>1</v>
      </c>
      <c r="C1190" s="76">
        <v>39675</v>
      </c>
    </row>
    <row r="1191" spans="1:3" s="56" customFormat="1" ht="15.75">
      <c r="A1191" s="79" t="s">
        <v>447</v>
      </c>
      <c r="B1191" s="55">
        <v>1</v>
      </c>
      <c r="C1191" s="76">
        <v>201422.5</v>
      </c>
    </row>
    <row r="1192" spans="1:3" s="56" customFormat="1" ht="15.75">
      <c r="A1192" s="79" t="s">
        <v>447</v>
      </c>
      <c r="B1192" s="55">
        <v>1</v>
      </c>
      <c r="C1192" s="76">
        <v>37414.1</v>
      </c>
    </row>
    <row r="1193" spans="1:3" s="56" customFormat="1" ht="15.75">
      <c r="A1193" s="79" t="s">
        <v>447</v>
      </c>
      <c r="B1193" s="55">
        <v>1</v>
      </c>
      <c r="C1193" s="76">
        <v>41112.5</v>
      </c>
    </row>
    <row r="1194" spans="1:3" s="56" customFormat="1" ht="15.75">
      <c r="A1194" s="79" t="s">
        <v>447</v>
      </c>
      <c r="B1194" s="55">
        <v>1</v>
      </c>
      <c r="C1194" s="76">
        <v>45866.71</v>
      </c>
    </row>
    <row r="1195" spans="1:3" s="56" customFormat="1" ht="15.75">
      <c r="A1195" s="79" t="s">
        <v>447</v>
      </c>
      <c r="B1195" s="55">
        <v>1</v>
      </c>
      <c r="C1195" s="76">
        <v>43493</v>
      </c>
    </row>
    <row r="1196" spans="1:3" s="56" customFormat="1" ht="15.75">
      <c r="A1196" s="79" t="s">
        <v>447</v>
      </c>
      <c r="B1196" s="55">
        <v>1</v>
      </c>
      <c r="C1196" s="76">
        <v>34444.800000000003</v>
      </c>
    </row>
    <row r="1197" spans="1:3" s="56" customFormat="1" ht="15.75">
      <c r="A1197" s="79" t="s">
        <v>447</v>
      </c>
      <c r="B1197" s="55">
        <v>1</v>
      </c>
      <c r="C1197" s="76">
        <v>28405</v>
      </c>
    </row>
    <row r="1198" spans="1:3" s="56" customFormat="1" ht="15.75">
      <c r="A1198" s="79" t="s">
        <v>448</v>
      </c>
      <c r="B1198" s="55">
        <v>1</v>
      </c>
      <c r="C1198" s="76">
        <v>89700</v>
      </c>
    </row>
    <row r="1199" spans="1:3" s="56" customFormat="1" ht="15.75">
      <c r="A1199" s="79" t="s">
        <v>448</v>
      </c>
      <c r="B1199" s="55">
        <v>1</v>
      </c>
      <c r="C1199" s="76">
        <v>65320</v>
      </c>
    </row>
    <row r="1200" spans="1:3" s="56" customFormat="1" ht="15.75">
      <c r="A1200" s="79" t="s">
        <v>448</v>
      </c>
      <c r="B1200" s="55">
        <v>1</v>
      </c>
      <c r="C1200" s="76">
        <v>65320</v>
      </c>
    </row>
    <row r="1201" spans="1:3" s="56" customFormat="1" ht="15.75">
      <c r="A1201" s="79" t="s">
        <v>448</v>
      </c>
      <c r="B1201" s="55">
        <v>1</v>
      </c>
      <c r="C1201" s="76">
        <v>74750</v>
      </c>
    </row>
    <row r="1202" spans="1:3" s="56" customFormat="1" ht="15.75">
      <c r="A1202" s="79" t="s">
        <v>448</v>
      </c>
      <c r="B1202" s="55">
        <v>1</v>
      </c>
      <c r="C1202" s="76">
        <v>60950</v>
      </c>
    </row>
    <row r="1203" spans="1:3" s="56" customFormat="1" ht="30">
      <c r="A1203" s="75" t="s">
        <v>449</v>
      </c>
      <c r="B1203" s="55">
        <v>1</v>
      </c>
      <c r="C1203" s="76">
        <v>54512.07</v>
      </c>
    </row>
    <row r="1204" spans="1:3" s="56" customFormat="1" ht="30">
      <c r="A1204" s="75" t="s">
        <v>449</v>
      </c>
      <c r="B1204" s="55">
        <v>1</v>
      </c>
      <c r="C1204" s="76">
        <v>44760.3</v>
      </c>
    </row>
    <row r="1205" spans="1:3" s="56" customFormat="1" ht="30">
      <c r="A1205" s="75" t="s">
        <v>449</v>
      </c>
      <c r="B1205" s="55">
        <v>1</v>
      </c>
      <c r="C1205" s="76">
        <v>65831.75</v>
      </c>
    </row>
    <row r="1206" spans="1:3" s="56" customFormat="1" ht="30">
      <c r="A1206" s="75" t="s">
        <v>449</v>
      </c>
      <c r="B1206" s="55">
        <v>1</v>
      </c>
      <c r="C1206" s="76">
        <v>64601.25</v>
      </c>
    </row>
    <row r="1207" spans="1:3" s="56" customFormat="1" ht="15.75">
      <c r="A1207" s="80" t="s">
        <v>450</v>
      </c>
      <c r="B1207" s="55">
        <v>1</v>
      </c>
      <c r="C1207" s="76">
        <v>104347.68</v>
      </c>
    </row>
    <row r="1208" spans="1:3" s="56" customFormat="1" ht="15.75">
      <c r="A1208" s="80" t="s">
        <v>451</v>
      </c>
      <c r="B1208" s="55">
        <v>1</v>
      </c>
      <c r="C1208" s="76">
        <v>22186</v>
      </c>
    </row>
    <row r="1209" spans="1:3" s="56" customFormat="1" ht="15.75">
      <c r="A1209" s="80" t="s">
        <v>451</v>
      </c>
      <c r="B1209" s="55">
        <v>1</v>
      </c>
      <c r="C1209" s="76">
        <v>22186</v>
      </c>
    </row>
    <row r="1210" spans="1:3" s="56" customFormat="1" ht="15.75">
      <c r="A1210" s="80" t="s">
        <v>451</v>
      </c>
      <c r="B1210" s="55">
        <v>1</v>
      </c>
      <c r="C1210" s="76">
        <v>22186</v>
      </c>
    </row>
    <row r="1211" spans="1:3" s="56" customFormat="1" ht="15.75">
      <c r="A1211" s="80" t="s">
        <v>451</v>
      </c>
      <c r="B1211" s="55">
        <v>1</v>
      </c>
      <c r="C1211" s="76">
        <v>31506</v>
      </c>
    </row>
    <row r="1212" spans="1:3" s="56" customFormat="1" ht="15.75">
      <c r="A1212" s="80" t="s">
        <v>451</v>
      </c>
      <c r="B1212" s="55">
        <v>1</v>
      </c>
      <c r="C1212" s="76">
        <v>36300</v>
      </c>
    </row>
    <row r="1213" spans="1:3" s="56" customFormat="1" ht="15.75">
      <c r="A1213" s="80" t="s">
        <v>451</v>
      </c>
      <c r="B1213" s="55">
        <v>1</v>
      </c>
      <c r="C1213" s="76">
        <v>42600</v>
      </c>
    </row>
    <row r="1214" spans="1:3" s="56" customFormat="1" ht="15.75">
      <c r="A1214" s="80" t="s">
        <v>451</v>
      </c>
      <c r="B1214" s="55">
        <v>1</v>
      </c>
      <c r="C1214" s="76">
        <v>42600</v>
      </c>
    </row>
    <row r="1215" spans="1:3" s="56" customFormat="1" ht="15.75">
      <c r="A1215" s="80" t="s">
        <v>451</v>
      </c>
      <c r="B1215" s="55">
        <v>1</v>
      </c>
      <c r="C1215" s="76">
        <v>50800</v>
      </c>
    </row>
    <row r="1216" spans="1:3" s="56" customFormat="1" ht="15.75">
      <c r="A1216" s="80" t="s">
        <v>451</v>
      </c>
      <c r="B1216" s="55">
        <v>1</v>
      </c>
      <c r="C1216" s="76">
        <v>50800</v>
      </c>
    </row>
    <row r="1217" spans="1:3" s="56" customFormat="1" ht="15.75">
      <c r="A1217" s="80" t="s">
        <v>451</v>
      </c>
      <c r="B1217" s="55">
        <v>1</v>
      </c>
      <c r="C1217" s="76">
        <v>64728</v>
      </c>
    </row>
    <row r="1218" spans="1:3" s="56" customFormat="1" ht="15.75">
      <c r="A1218" s="80" t="s">
        <v>451</v>
      </c>
      <c r="B1218" s="55">
        <v>1</v>
      </c>
      <c r="C1218" s="76">
        <v>70000</v>
      </c>
    </row>
    <row r="1219" spans="1:3" s="56" customFormat="1" ht="15.75">
      <c r="A1219" s="80" t="s">
        <v>452</v>
      </c>
      <c r="B1219" s="55">
        <v>1</v>
      </c>
      <c r="C1219" s="76">
        <v>33637.5</v>
      </c>
    </row>
    <row r="1220" spans="1:3" s="56" customFormat="1" ht="15.75">
      <c r="A1220" s="80" t="s">
        <v>452</v>
      </c>
      <c r="B1220" s="55">
        <v>1</v>
      </c>
      <c r="C1220" s="76">
        <v>33637.5</v>
      </c>
    </row>
    <row r="1221" spans="1:3" s="56" customFormat="1" ht="15.75">
      <c r="A1221" s="80" t="s">
        <v>453</v>
      </c>
      <c r="B1221" s="55">
        <v>1</v>
      </c>
      <c r="C1221" s="76">
        <v>122287.86</v>
      </c>
    </row>
    <row r="1222" spans="1:3" s="56" customFormat="1" ht="15.75">
      <c r="A1222" s="79" t="s">
        <v>454</v>
      </c>
      <c r="B1222" s="55">
        <v>1</v>
      </c>
      <c r="C1222" s="76">
        <v>165253.56</v>
      </c>
    </row>
    <row r="1223" spans="1:3" s="56" customFormat="1" ht="15.75">
      <c r="A1223" s="79" t="s">
        <v>455</v>
      </c>
      <c r="B1223" s="55">
        <v>1</v>
      </c>
      <c r="C1223" s="76">
        <v>96104.06</v>
      </c>
    </row>
    <row r="1224" spans="1:3" s="56" customFormat="1" ht="15.75">
      <c r="A1224" s="80" t="s">
        <v>456</v>
      </c>
      <c r="B1224" s="55">
        <v>1</v>
      </c>
      <c r="C1224" s="76">
        <v>89895.5</v>
      </c>
    </row>
    <row r="1225" spans="1:3" s="56" customFormat="1" ht="15.75">
      <c r="A1225" s="80" t="s">
        <v>457</v>
      </c>
      <c r="B1225" s="55">
        <v>1</v>
      </c>
      <c r="C1225" s="76">
        <v>128167.5</v>
      </c>
    </row>
    <row r="1226" spans="1:3" s="56" customFormat="1" ht="15.75">
      <c r="A1226" s="80" t="s">
        <v>457</v>
      </c>
      <c r="B1226" s="55">
        <v>1</v>
      </c>
      <c r="C1226" s="76">
        <v>348000</v>
      </c>
    </row>
    <row r="1227" spans="1:3" s="56" customFormat="1" ht="15.75">
      <c r="A1227" s="80" t="s">
        <v>458</v>
      </c>
      <c r="B1227" s="55">
        <v>1</v>
      </c>
      <c r="C1227" s="76">
        <v>496208.44</v>
      </c>
    </row>
    <row r="1228" spans="1:3" s="56" customFormat="1" ht="15.75">
      <c r="A1228" s="80" t="s">
        <v>458</v>
      </c>
      <c r="B1228" s="55">
        <v>1</v>
      </c>
      <c r="C1228" s="76">
        <v>496208.44</v>
      </c>
    </row>
    <row r="1229" spans="1:3" s="56" customFormat="1" ht="15.75">
      <c r="A1229" s="80" t="s">
        <v>458</v>
      </c>
      <c r="B1229" s="55">
        <v>1</v>
      </c>
      <c r="C1229" s="76">
        <v>467445.96</v>
      </c>
    </row>
    <row r="1230" spans="1:3" s="56" customFormat="1" ht="15.75">
      <c r="A1230" s="80" t="s">
        <v>458</v>
      </c>
      <c r="B1230" s="55">
        <v>1</v>
      </c>
      <c r="C1230" s="76">
        <v>628590</v>
      </c>
    </row>
    <row r="1231" spans="1:3" s="56" customFormat="1" ht="15.75">
      <c r="A1231" s="80" t="s">
        <v>458</v>
      </c>
      <c r="B1231" s="55">
        <v>1</v>
      </c>
      <c r="C1231" s="76">
        <v>656650</v>
      </c>
    </row>
    <row r="1232" spans="1:3" s="56" customFormat="1" ht="15.75">
      <c r="A1232" s="80" t="s">
        <v>458</v>
      </c>
      <c r="B1232" s="55">
        <v>1</v>
      </c>
      <c r="C1232" s="76">
        <v>654679.47</v>
      </c>
    </row>
    <row r="1233" spans="1:3" s="56" customFormat="1" ht="15.75">
      <c r="A1233" s="80" t="s">
        <v>458</v>
      </c>
      <c r="B1233" s="55">
        <v>1</v>
      </c>
      <c r="C1233" s="76">
        <v>538974.97</v>
      </c>
    </row>
    <row r="1234" spans="1:3" s="56" customFormat="1" ht="15.75">
      <c r="A1234" s="80" t="s">
        <v>458</v>
      </c>
      <c r="B1234" s="55">
        <v>1</v>
      </c>
      <c r="C1234" s="76">
        <v>538974.97</v>
      </c>
    </row>
    <row r="1235" spans="1:3" s="56" customFormat="1" ht="15.75">
      <c r="A1235" s="80" t="s">
        <v>458</v>
      </c>
      <c r="B1235" s="55">
        <v>1</v>
      </c>
      <c r="C1235" s="76">
        <v>538974.97</v>
      </c>
    </row>
    <row r="1236" spans="1:3" s="56" customFormat="1" ht="15.75">
      <c r="A1236" s="80" t="s">
        <v>458</v>
      </c>
      <c r="B1236" s="55">
        <v>1</v>
      </c>
      <c r="C1236" s="76">
        <v>538974.97</v>
      </c>
    </row>
    <row r="1237" spans="1:3" s="56" customFormat="1" ht="15.75">
      <c r="A1237" s="80" t="s">
        <v>458</v>
      </c>
      <c r="B1237" s="55">
        <v>1</v>
      </c>
      <c r="C1237" s="76">
        <v>1015450</v>
      </c>
    </row>
    <row r="1238" spans="1:3" s="56" customFormat="1" ht="15.75">
      <c r="A1238" s="80" t="s">
        <v>458</v>
      </c>
      <c r="B1238" s="55">
        <v>1</v>
      </c>
      <c r="C1238" s="76">
        <v>1017060</v>
      </c>
    </row>
    <row r="1239" spans="1:3" s="56" customFormat="1" ht="15.75">
      <c r="A1239" s="80" t="s">
        <v>458</v>
      </c>
      <c r="B1239" s="55">
        <v>1</v>
      </c>
      <c r="C1239" s="76">
        <v>1097100</v>
      </c>
    </row>
    <row r="1240" spans="1:3" s="56" customFormat="1" ht="15.75">
      <c r="A1240" s="80" t="s">
        <v>458</v>
      </c>
      <c r="B1240" s="55">
        <v>1</v>
      </c>
      <c r="C1240" s="76">
        <v>1097100</v>
      </c>
    </row>
    <row r="1241" spans="1:3" s="56" customFormat="1" ht="15.75">
      <c r="A1241" s="80" t="s">
        <v>459</v>
      </c>
      <c r="B1241" s="55">
        <v>1</v>
      </c>
      <c r="C1241" s="76">
        <v>24610</v>
      </c>
    </row>
    <row r="1242" spans="1:3" s="56" customFormat="1" ht="15.75">
      <c r="A1242" s="80" t="s">
        <v>459</v>
      </c>
      <c r="B1242" s="55">
        <v>1</v>
      </c>
      <c r="C1242" s="76">
        <v>24610</v>
      </c>
    </row>
    <row r="1243" spans="1:3" s="56" customFormat="1" ht="15.75">
      <c r="A1243" s="80" t="s">
        <v>459</v>
      </c>
      <c r="B1243" s="55">
        <v>1</v>
      </c>
      <c r="C1243" s="76">
        <v>764750</v>
      </c>
    </row>
    <row r="1244" spans="1:3" s="56" customFormat="1" ht="15.75">
      <c r="A1244" s="80" t="s">
        <v>460</v>
      </c>
      <c r="B1244" s="55">
        <v>1</v>
      </c>
      <c r="C1244" s="76">
        <v>146625</v>
      </c>
    </row>
    <row r="1245" spans="1:3" s="56" customFormat="1" ht="15.75">
      <c r="A1245" s="80" t="s">
        <v>460</v>
      </c>
      <c r="B1245" s="55">
        <v>1</v>
      </c>
      <c r="C1245" s="76">
        <v>134073.9</v>
      </c>
    </row>
    <row r="1246" spans="1:3" s="56" customFormat="1" ht="15.75">
      <c r="A1246" s="80" t="s">
        <v>461</v>
      </c>
      <c r="B1246" s="55">
        <v>1</v>
      </c>
      <c r="C1246" s="76">
        <v>108445</v>
      </c>
    </row>
    <row r="1247" spans="1:3" s="56" customFormat="1" ht="15.75">
      <c r="A1247" s="80" t="s">
        <v>461</v>
      </c>
      <c r="B1247" s="55">
        <v>1</v>
      </c>
      <c r="C1247" s="76">
        <v>242208</v>
      </c>
    </row>
    <row r="1248" spans="1:3" s="56" customFormat="1" ht="15.75">
      <c r="A1248" s="81" t="s">
        <v>462</v>
      </c>
      <c r="B1248" s="55">
        <v>1</v>
      </c>
      <c r="C1248" s="76">
        <v>242208</v>
      </c>
    </row>
    <row r="1249" spans="1:3" s="56" customFormat="1" ht="15.75">
      <c r="A1249" s="80" t="s">
        <v>463</v>
      </c>
      <c r="B1249" s="55">
        <v>1</v>
      </c>
      <c r="C1249" s="76">
        <v>77970</v>
      </c>
    </row>
    <row r="1250" spans="1:3" s="56" customFormat="1" ht="15.75">
      <c r="A1250" s="80" t="s">
        <v>463</v>
      </c>
      <c r="B1250" s="55">
        <v>1</v>
      </c>
      <c r="C1250" s="76">
        <v>77970</v>
      </c>
    </row>
    <row r="1251" spans="1:3" s="56" customFormat="1" ht="15.75">
      <c r="A1251" s="80" t="s">
        <v>463</v>
      </c>
      <c r="B1251" s="55">
        <v>1</v>
      </c>
      <c r="C1251" s="76">
        <v>34500</v>
      </c>
    </row>
    <row r="1252" spans="1:3" s="56" customFormat="1" ht="15.75">
      <c r="A1252" s="80" t="s">
        <v>464</v>
      </c>
      <c r="B1252" s="55">
        <v>1</v>
      </c>
      <c r="C1252" s="76">
        <v>458850</v>
      </c>
    </row>
    <row r="1253" spans="1:3" s="56" customFormat="1" ht="15.75">
      <c r="A1253" s="80" t="s">
        <v>465</v>
      </c>
      <c r="B1253" s="55">
        <v>1</v>
      </c>
      <c r="C1253" s="76">
        <v>24495</v>
      </c>
    </row>
    <row r="1254" spans="1:3" s="56" customFormat="1" ht="15.75">
      <c r="A1254" s="80" t="s">
        <v>465</v>
      </c>
      <c r="B1254" s="55">
        <v>1</v>
      </c>
      <c r="C1254" s="76">
        <v>24495</v>
      </c>
    </row>
    <row r="1255" spans="1:3" s="56" customFormat="1" ht="15.75">
      <c r="A1255" s="75" t="s">
        <v>466</v>
      </c>
      <c r="B1255" s="55">
        <v>1</v>
      </c>
      <c r="C1255" s="76">
        <v>70000</v>
      </c>
    </row>
    <row r="1256" spans="1:3" s="56" customFormat="1" ht="15.75">
      <c r="A1256" s="75" t="s">
        <v>466</v>
      </c>
      <c r="B1256" s="55">
        <v>1</v>
      </c>
      <c r="C1256" s="76">
        <v>70000</v>
      </c>
    </row>
    <row r="1257" spans="1:3" s="56" customFormat="1" ht="15.75">
      <c r="A1257" s="75" t="s">
        <v>467</v>
      </c>
      <c r="B1257" s="55">
        <v>1</v>
      </c>
      <c r="C1257" s="76">
        <v>161994</v>
      </c>
    </row>
    <row r="1258" spans="1:3" s="56" customFormat="1" ht="15.75">
      <c r="A1258" s="75" t="s">
        <v>467</v>
      </c>
      <c r="B1258" s="55">
        <v>1</v>
      </c>
      <c r="C1258" s="76">
        <v>161994</v>
      </c>
    </row>
    <row r="1259" spans="1:3" s="56" customFormat="1" ht="15.75">
      <c r="A1259" s="79" t="s">
        <v>467</v>
      </c>
      <c r="B1259" s="55">
        <v>1</v>
      </c>
      <c r="C1259" s="76">
        <v>63246.55</v>
      </c>
    </row>
    <row r="1260" spans="1:3" s="56" customFormat="1" ht="15.75">
      <c r="A1260" s="79" t="s">
        <v>467</v>
      </c>
      <c r="B1260" s="55">
        <v>1</v>
      </c>
      <c r="C1260" s="76">
        <v>59628.76</v>
      </c>
    </row>
    <row r="1261" spans="1:3" s="56" customFormat="1" ht="15.75">
      <c r="A1261" s="79" t="s">
        <v>467</v>
      </c>
      <c r="B1261" s="55">
        <v>1</v>
      </c>
      <c r="C1261" s="76">
        <v>59628.76</v>
      </c>
    </row>
    <row r="1262" spans="1:3" s="56" customFormat="1" ht="15.75">
      <c r="A1262" s="79" t="s">
        <v>467</v>
      </c>
      <c r="B1262" s="55">
        <v>1</v>
      </c>
      <c r="C1262" s="76">
        <v>44342.74</v>
      </c>
    </row>
    <row r="1263" spans="1:3" s="56" customFormat="1" ht="15.75">
      <c r="A1263" s="79" t="s">
        <v>467</v>
      </c>
      <c r="B1263" s="55">
        <v>1</v>
      </c>
      <c r="C1263" s="76">
        <v>130965.45</v>
      </c>
    </row>
    <row r="1264" spans="1:3" s="56" customFormat="1" ht="15.75">
      <c r="A1264" s="79" t="s">
        <v>467</v>
      </c>
      <c r="B1264" s="55">
        <v>1</v>
      </c>
      <c r="C1264" s="76">
        <v>130965.45</v>
      </c>
    </row>
    <row r="1265" spans="1:3" s="56" customFormat="1" ht="15.75">
      <c r="A1265" s="79" t="s">
        <v>467</v>
      </c>
      <c r="B1265" s="55">
        <v>1</v>
      </c>
      <c r="C1265" s="76">
        <v>71683.320000000007</v>
      </c>
    </row>
    <row r="1266" spans="1:3" s="56" customFormat="1" ht="15.75">
      <c r="A1266" s="79" t="s">
        <v>467</v>
      </c>
      <c r="B1266" s="55">
        <v>1</v>
      </c>
      <c r="C1266" s="76">
        <v>71683.320000000007</v>
      </c>
    </row>
    <row r="1267" spans="1:3" s="56" customFormat="1" ht="15.75">
      <c r="A1267" s="79" t="s">
        <v>467</v>
      </c>
      <c r="B1267" s="55">
        <v>1</v>
      </c>
      <c r="C1267" s="76">
        <v>71683.320000000007</v>
      </c>
    </row>
    <row r="1268" spans="1:3" s="56" customFormat="1" ht="15.75">
      <c r="A1268" s="79" t="s">
        <v>467</v>
      </c>
      <c r="B1268" s="55">
        <v>1</v>
      </c>
      <c r="C1268" s="76">
        <v>163688.26</v>
      </c>
    </row>
    <row r="1269" spans="1:3" s="56" customFormat="1" ht="15.75">
      <c r="A1269" s="79" t="s">
        <v>467</v>
      </c>
      <c r="B1269" s="55">
        <v>1</v>
      </c>
      <c r="C1269" s="76">
        <v>163688.26</v>
      </c>
    </row>
    <row r="1270" spans="1:3" s="56" customFormat="1" ht="15.75">
      <c r="A1270" s="79" t="s">
        <v>467</v>
      </c>
      <c r="B1270" s="55">
        <v>1</v>
      </c>
      <c r="C1270" s="76">
        <v>95018.75</v>
      </c>
    </row>
    <row r="1271" spans="1:3" s="56" customFormat="1" ht="15.75">
      <c r="A1271" s="79" t="s">
        <v>467</v>
      </c>
      <c r="B1271" s="55">
        <v>1</v>
      </c>
      <c r="C1271" s="76">
        <v>95018.75</v>
      </c>
    </row>
    <row r="1272" spans="1:3" s="56" customFormat="1" ht="15.75">
      <c r="A1272" s="79" t="s">
        <v>467</v>
      </c>
      <c r="B1272" s="55">
        <v>1</v>
      </c>
      <c r="C1272" s="76">
        <v>95018.75</v>
      </c>
    </row>
    <row r="1273" spans="1:3" s="56" customFormat="1" ht="15.75">
      <c r="A1273" s="79" t="s">
        <v>467</v>
      </c>
      <c r="B1273" s="55">
        <v>1</v>
      </c>
      <c r="C1273" s="76">
        <v>95018.75</v>
      </c>
    </row>
    <row r="1274" spans="1:3" s="56" customFormat="1" ht="15.75">
      <c r="A1274" s="79" t="s">
        <v>467</v>
      </c>
      <c r="B1274" s="55">
        <v>1</v>
      </c>
      <c r="C1274" s="76">
        <v>308200</v>
      </c>
    </row>
    <row r="1275" spans="1:3" s="56" customFormat="1" ht="15.75">
      <c r="A1275" s="79" t="s">
        <v>467</v>
      </c>
      <c r="B1275" s="55">
        <v>1</v>
      </c>
      <c r="C1275" s="76">
        <v>70150</v>
      </c>
    </row>
    <row r="1276" spans="1:3" s="56" customFormat="1" ht="15.75">
      <c r="A1276" s="79" t="s">
        <v>467</v>
      </c>
      <c r="B1276" s="55">
        <v>1</v>
      </c>
      <c r="C1276" s="76">
        <v>70150</v>
      </c>
    </row>
    <row r="1277" spans="1:3" s="56" customFormat="1" ht="15.75">
      <c r="A1277" s="79" t="s">
        <v>467</v>
      </c>
      <c r="B1277" s="55">
        <v>1</v>
      </c>
      <c r="C1277" s="76">
        <v>98900</v>
      </c>
    </row>
    <row r="1278" spans="1:3" s="56" customFormat="1" ht="15.75">
      <c r="A1278" s="79" t="s">
        <v>467</v>
      </c>
      <c r="B1278" s="55">
        <v>1</v>
      </c>
      <c r="C1278" s="76">
        <v>98900</v>
      </c>
    </row>
    <row r="1279" spans="1:3" s="56" customFormat="1" ht="15.75">
      <c r="A1279" s="79" t="s">
        <v>467</v>
      </c>
      <c r="B1279" s="55">
        <v>1</v>
      </c>
      <c r="C1279" s="76">
        <v>98900</v>
      </c>
    </row>
    <row r="1280" spans="1:3" s="56" customFormat="1" ht="15.75">
      <c r="A1280" s="80" t="s">
        <v>468</v>
      </c>
      <c r="B1280" s="55">
        <v>1</v>
      </c>
      <c r="C1280" s="76">
        <v>272607.5</v>
      </c>
    </row>
    <row r="1281" spans="1:3" s="56" customFormat="1" ht="15.75">
      <c r="A1281" s="80" t="s">
        <v>469</v>
      </c>
      <c r="B1281" s="55">
        <v>1</v>
      </c>
      <c r="C1281" s="76">
        <v>35624.18</v>
      </c>
    </row>
    <row r="1282" spans="1:3" s="56" customFormat="1" ht="15.75">
      <c r="A1282" s="80" t="s">
        <v>469</v>
      </c>
      <c r="B1282" s="55">
        <v>1</v>
      </c>
      <c r="C1282" s="76">
        <v>35625.18</v>
      </c>
    </row>
    <row r="1283" spans="1:3" s="56" customFormat="1" ht="15.75">
      <c r="A1283" s="80" t="s">
        <v>470</v>
      </c>
      <c r="B1283" s="55">
        <v>1</v>
      </c>
      <c r="C1283" s="76">
        <v>21000</v>
      </c>
    </row>
    <row r="1284" spans="1:3" s="56" customFormat="1" ht="15.75">
      <c r="A1284" s="80" t="s">
        <v>470</v>
      </c>
      <c r="B1284" s="55">
        <v>1</v>
      </c>
      <c r="C1284" s="76">
        <v>24950</v>
      </c>
    </row>
    <row r="1285" spans="1:3" s="56" customFormat="1" ht="15.75">
      <c r="A1285" s="80" t="s">
        <v>470</v>
      </c>
      <c r="B1285" s="55">
        <v>1</v>
      </c>
      <c r="C1285" s="76">
        <v>24950</v>
      </c>
    </row>
    <row r="1286" spans="1:3" s="56" customFormat="1" ht="15.75">
      <c r="A1286" s="81" t="s">
        <v>471</v>
      </c>
      <c r="B1286" s="55">
        <v>1</v>
      </c>
      <c r="C1286" s="76">
        <v>72979.08</v>
      </c>
    </row>
    <row r="1287" spans="1:3" s="56" customFormat="1" ht="15.75">
      <c r="A1287" s="81" t="s">
        <v>471</v>
      </c>
      <c r="B1287" s="55">
        <v>1</v>
      </c>
      <c r="C1287" s="76">
        <v>72979.08</v>
      </c>
    </row>
    <row r="1288" spans="1:3" s="56" customFormat="1" ht="15.75">
      <c r="A1288" s="81" t="s">
        <v>471</v>
      </c>
      <c r="B1288" s="55">
        <v>1</v>
      </c>
      <c r="C1288" s="76">
        <v>72979.08</v>
      </c>
    </row>
    <row r="1289" spans="1:3" s="56" customFormat="1" ht="15.75">
      <c r="A1289" s="79" t="s">
        <v>472</v>
      </c>
      <c r="B1289" s="55">
        <v>1</v>
      </c>
      <c r="C1289" s="76">
        <v>21429.1</v>
      </c>
    </row>
    <row r="1290" spans="1:3" s="56" customFormat="1" ht="15.75">
      <c r="A1290" s="79" t="s">
        <v>472</v>
      </c>
      <c r="B1290" s="55">
        <v>1</v>
      </c>
      <c r="C1290" s="76">
        <v>21429.1</v>
      </c>
    </row>
    <row r="1291" spans="1:3" s="56" customFormat="1" ht="15.75">
      <c r="A1291" s="79" t="s">
        <v>472</v>
      </c>
      <c r="B1291" s="55">
        <v>1</v>
      </c>
      <c r="C1291" s="76">
        <v>21429.1</v>
      </c>
    </row>
    <row r="1292" spans="1:3" s="56" customFormat="1" ht="15.75">
      <c r="A1292" s="79" t="s">
        <v>472</v>
      </c>
      <c r="B1292" s="55">
        <v>1</v>
      </c>
      <c r="C1292" s="76">
        <v>21429.1</v>
      </c>
    </row>
    <row r="1293" spans="1:3" s="56" customFormat="1" ht="15.75">
      <c r="A1293" s="79" t="s">
        <v>472</v>
      </c>
      <c r="B1293" s="55">
        <v>1</v>
      </c>
      <c r="C1293" s="76">
        <v>21429.1</v>
      </c>
    </row>
    <row r="1294" spans="1:3" s="56" customFormat="1" ht="15.75">
      <c r="A1294" s="79" t="s">
        <v>472</v>
      </c>
      <c r="B1294" s="55">
        <v>1</v>
      </c>
      <c r="C1294" s="76">
        <v>21429.1</v>
      </c>
    </row>
    <row r="1295" spans="1:3" s="56" customFormat="1" ht="15.75">
      <c r="A1295" s="79" t="s">
        <v>472</v>
      </c>
      <c r="B1295" s="55">
        <v>1</v>
      </c>
      <c r="C1295" s="76">
        <v>21429.1</v>
      </c>
    </row>
    <row r="1296" spans="1:3" s="56" customFormat="1" ht="15.75">
      <c r="A1296" s="79" t="s">
        <v>472</v>
      </c>
      <c r="B1296" s="55">
        <v>1</v>
      </c>
      <c r="C1296" s="76">
        <v>21429.1</v>
      </c>
    </row>
    <row r="1297" spans="1:3" s="56" customFormat="1" ht="15.75">
      <c r="A1297" s="79" t="s">
        <v>472</v>
      </c>
      <c r="B1297" s="55">
        <v>1</v>
      </c>
      <c r="C1297" s="76">
        <v>21429.1</v>
      </c>
    </row>
    <row r="1298" spans="1:3" s="56" customFormat="1" ht="15.75">
      <c r="A1298" s="79" t="s">
        <v>472</v>
      </c>
      <c r="B1298" s="55">
        <v>1</v>
      </c>
      <c r="C1298" s="76">
        <v>63186.75</v>
      </c>
    </row>
    <row r="1299" spans="1:3" s="56" customFormat="1" ht="15.75">
      <c r="A1299" s="79" t="s">
        <v>472</v>
      </c>
      <c r="B1299" s="55">
        <v>1</v>
      </c>
      <c r="C1299" s="76">
        <v>63186.75</v>
      </c>
    </row>
    <row r="1300" spans="1:3" s="56" customFormat="1" ht="15.75">
      <c r="A1300" s="79" t="s">
        <v>472</v>
      </c>
      <c r="B1300" s="55">
        <v>1</v>
      </c>
      <c r="C1300" s="76">
        <v>63186.75</v>
      </c>
    </row>
    <row r="1301" spans="1:3" s="56" customFormat="1" ht="15.75">
      <c r="A1301" s="79" t="s">
        <v>472</v>
      </c>
      <c r="B1301" s="55">
        <v>1</v>
      </c>
      <c r="C1301" s="76">
        <v>21429.1</v>
      </c>
    </row>
    <row r="1302" spans="1:3" s="56" customFormat="1" ht="15.75">
      <c r="A1302" s="79" t="s">
        <v>472</v>
      </c>
      <c r="B1302" s="55">
        <v>1</v>
      </c>
      <c r="C1302" s="76">
        <v>72047.5</v>
      </c>
    </row>
    <row r="1303" spans="1:3" s="56" customFormat="1" ht="15.75">
      <c r="A1303" s="79" t="s">
        <v>472</v>
      </c>
      <c r="B1303" s="55">
        <v>1</v>
      </c>
      <c r="C1303" s="76">
        <v>72047.5</v>
      </c>
    </row>
    <row r="1304" spans="1:3" s="56" customFormat="1" ht="15.75">
      <c r="A1304" s="79" t="s">
        <v>472</v>
      </c>
      <c r="B1304" s="55">
        <v>1</v>
      </c>
      <c r="C1304" s="76">
        <v>72047.5</v>
      </c>
    </row>
    <row r="1305" spans="1:3" s="56" customFormat="1" ht="15.75">
      <c r="A1305" s="79" t="s">
        <v>472</v>
      </c>
      <c r="B1305" s="55">
        <v>1</v>
      </c>
      <c r="C1305" s="76">
        <v>72047.5</v>
      </c>
    </row>
    <row r="1306" spans="1:3" s="56" customFormat="1" ht="15.75">
      <c r="A1306" s="80" t="s">
        <v>473</v>
      </c>
      <c r="B1306" s="55">
        <v>1</v>
      </c>
      <c r="C1306" s="76">
        <v>44620</v>
      </c>
    </row>
    <row r="1307" spans="1:3" s="56" customFormat="1" ht="15.75">
      <c r="A1307" s="80" t="s">
        <v>473</v>
      </c>
      <c r="B1307" s="55">
        <v>1</v>
      </c>
      <c r="C1307" s="76">
        <v>44620</v>
      </c>
    </row>
    <row r="1308" spans="1:3" s="56" customFormat="1" ht="15.75">
      <c r="A1308" s="80" t="s">
        <v>474</v>
      </c>
      <c r="B1308" s="55">
        <v>1</v>
      </c>
      <c r="C1308" s="76">
        <v>92000</v>
      </c>
    </row>
    <row r="1309" spans="1:3" s="56" customFormat="1" ht="15.75">
      <c r="A1309" s="80" t="s">
        <v>474</v>
      </c>
      <c r="B1309" s="55">
        <v>1</v>
      </c>
      <c r="C1309" s="76">
        <v>92000</v>
      </c>
    </row>
    <row r="1310" spans="1:3" s="56" customFormat="1" ht="15.75">
      <c r="A1310" s="80" t="s">
        <v>474</v>
      </c>
      <c r="B1310" s="55">
        <v>1</v>
      </c>
      <c r="C1310" s="76">
        <v>92000</v>
      </c>
    </row>
    <row r="1311" spans="1:3" s="56" customFormat="1" ht="15.75">
      <c r="A1311" s="79" t="s">
        <v>475</v>
      </c>
      <c r="B1311" s="55">
        <v>1</v>
      </c>
      <c r="C1311" s="76">
        <v>42550</v>
      </c>
    </row>
    <row r="1312" spans="1:3" s="56" customFormat="1" ht="15.75">
      <c r="A1312" s="79" t="s">
        <v>475</v>
      </c>
      <c r="B1312" s="55">
        <v>1</v>
      </c>
      <c r="C1312" s="76">
        <v>66240</v>
      </c>
    </row>
    <row r="1313" spans="1:3" s="56" customFormat="1" ht="15.75">
      <c r="A1313" s="80" t="s">
        <v>476</v>
      </c>
      <c r="B1313" s="55">
        <v>1</v>
      </c>
      <c r="C1313" s="76">
        <v>206699.56</v>
      </c>
    </row>
    <row r="1314" spans="1:3" s="56" customFormat="1" ht="15.75">
      <c r="A1314" s="75" t="s">
        <v>477</v>
      </c>
      <c r="B1314" s="55">
        <v>1</v>
      </c>
      <c r="C1314" s="76">
        <v>22537.7</v>
      </c>
    </row>
    <row r="1315" spans="1:3" s="56" customFormat="1" ht="15.75">
      <c r="A1315" s="75" t="s">
        <v>477</v>
      </c>
      <c r="B1315" s="55">
        <v>1</v>
      </c>
      <c r="C1315" s="76">
        <v>22537.7</v>
      </c>
    </row>
    <row r="1316" spans="1:3" s="56" customFormat="1" ht="15.75">
      <c r="A1316" s="75" t="s">
        <v>477</v>
      </c>
      <c r="B1316" s="55">
        <v>1</v>
      </c>
      <c r="C1316" s="76">
        <v>22537.7</v>
      </c>
    </row>
    <row r="1317" spans="1:3" s="56" customFormat="1" ht="15.75">
      <c r="A1317" s="80" t="s">
        <v>478</v>
      </c>
      <c r="B1317" s="55">
        <v>1</v>
      </c>
      <c r="C1317" s="76">
        <v>343474</v>
      </c>
    </row>
    <row r="1318" spans="1:3" s="56" customFormat="1" ht="15.75">
      <c r="A1318" s="80" t="s">
        <v>478</v>
      </c>
      <c r="B1318" s="55">
        <v>1</v>
      </c>
      <c r="C1318" s="76">
        <v>343474</v>
      </c>
    </row>
    <row r="1319" spans="1:3" s="56" customFormat="1" ht="15.75">
      <c r="A1319" s="80" t="s">
        <v>478</v>
      </c>
      <c r="B1319" s="55">
        <v>1</v>
      </c>
      <c r="C1319" s="76">
        <v>343474</v>
      </c>
    </row>
    <row r="1320" spans="1:3" s="56" customFormat="1" ht="15.75">
      <c r="A1320" s="80" t="s">
        <v>478</v>
      </c>
      <c r="B1320" s="55">
        <v>1</v>
      </c>
      <c r="C1320" s="76">
        <v>343474</v>
      </c>
    </row>
    <row r="1321" spans="1:3" s="56" customFormat="1" ht="15.75">
      <c r="A1321" s="80" t="s">
        <v>478</v>
      </c>
      <c r="B1321" s="55">
        <v>1</v>
      </c>
      <c r="C1321" s="76">
        <v>463000</v>
      </c>
    </row>
    <row r="1322" spans="1:3" s="56" customFormat="1" ht="15.75">
      <c r="A1322" s="80" t="s">
        <v>478</v>
      </c>
      <c r="B1322" s="55">
        <v>1</v>
      </c>
      <c r="C1322" s="76">
        <v>395000</v>
      </c>
    </row>
    <row r="1323" spans="1:3" s="56" customFormat="1" ht="15.75">
      <c r="A1323" s="80" t="s">
        <v>478</v>
      </c>
      <c r="B1323" s="55">
        <v>1</v>
      </c>
      <c r="C1323" s="76">
        <v>395000</v>
      </c>
    </row>
    <row r="1324" spans="1:3" s="56" customFormat="1" ht="15.75">
      <c r="A1324" s="80" t="s">
        <v>478</v>
      </c>
      <c r="B1324" s="55">
        <v>1</v>
      </c>
      <c r="C1324" s="76">
        <v>359000</v>
      </c>
    </row>
    <row r="1325" spans="1:3" s="56" customFormat="1" ht="15.75">
      <c r="A1325" s="80" t="s">
        <v>478</v>
      </c>
      <c r="B1325" s="55">
        <v>1</v>
      </c>
      <c r="C1325" s="76">
        <v>384000</v>
      </c>
    </row>
    <row r="1326" spans="1:3" s="56" customFormat="1" ht="15.75">
      <c r="A1326" s="80" t="s">
        <v>478</v>
      </c>
      <c r="B1326" s="55">
        <v>1</v>
      </c>
      <c r="C1326" s="76">
        <v>330000</v>
      </c>
    </row>
    <row r="1327" spans="1:3" s="56" customFormat="1" ht="15.75">
      <c r="A1327" s="77" t="s">
        <v>479</v>
      </c>
      <c r="B1327" s="55">
        <v>1</v>
      </c>
      <c r="C1327" s="76">
        <v>60000</v>
      </c>
    </row>
    <row r="1328" spans="1:3" s="56" customFormat="1" ht="15.75">
      <c r="A1328" s="77" t="s">
        <v>479</v>
      </c>
      <c r="B1328" s="55">
        <v>1</v>
      </c>
      <c r="C1328" s="76">
        <v>60000</v>
      </c>
    </row>
    <row r="1329" spans="1:3" s="56" customFormat="1" ht="15.75">
      <c r="A1329" s="82" t="s">
        <v>479</v>
      </c>
      <c r="B1329" s="57">
        <v>1</v>
      </c>
      <c r="C1329" s="83">
        <v>128929.36</v>
      </c>
    </row>
    <row r="1330" spans="1:3" s="56" customFormat="1" ht="15.75">
      <c r="A1330" s="80" t="s">
        <v>480</v>
      </c>
      <c r="B1330" s="55">
        <v>1</v>
      </c>
      <c r="C1330" s="76">
        <v>130999.99</v>
      </c>
    </row>
    <row r="1331" spans="1:3" s="56" customFormat="1" ht="15.75">
      <c r="A1331" s="80" t="s">
        <v>481</v>
      </c>
      <c r="B1331" s="55">
        <v>1</v>
      </c>
      <c r="C1331" s="76">
        <v>23525.05</v>
      </c>
    </row>
    <row r="1332" spans="1:3" s="56" customFormat="1" ht="15.75">
      <c r="A1332" s="80" t="s">
        <v>481</v>
      </c>
      <c r="B1332" s="55">
        <v>1</v>
      </c>
      <c r="C1332" s="76">
        <v>23525.05</v>
      </c>
    </row>
    <row r="1333" spans="1:3" s="56" customFormat="1" ht="15.75">
      <c r="A1333" s="80" t="s">
        <v>481</v>
      </c>
      <c r="B1333" s="55">
        <v>1</v>
      </c>
      <c r="C1333" s="76">
        <v>464998.94</v>
      </c>
    </row>
    <row r="1334" spans="1:3" s="56" customFormat="1" ht="15.75">
      <c r="A1334" s="80" t="s">
        <v>481</v>
      </c>
      <c r="B1334" s="55">
        <v>1</v>
      </c>
      <c r="C1334" s="76">
        <v>399050</v>
      </c>
    </row>
    <row r="1335" spans="1:3" s="56" customFormat="1" ht="15.75">
      <c r="A1335" s="81" t="s">
        <v>482</v>
      </c>
      <c r="B1335" s="55">
        <v>1</v>
      </c>
      <c r="C1335" s="76">
        <v>35960</v>
      </c>
    </row>
    <row r="1336" spans="1:3" s="56" customFormat="1" ht="15.75">
      <c r="A1336" s="81" t="s">
        <v>483</v>
      </c>
      <c r="B1336" s="55">
        <v>1</v>
      </c>
      <c r="C1336" s="76">
        <v>897834.2</v>
      </c>
    </row>
    <row r="1337" spans="1:3" s="56" customFormat="1" ht="15.75">
      <c r="A1337" s="79" t="s">
        <v>484</v>
      </c>
      <c r="B1337" s="55">
        <v>1</v>
      </c>
      <c r="C1337" s="76">
        <v>265650</v>
      </c>
    </row>
    <row r="1338" spans="1:3" s="56" customFormat="1" ht="15.75">
      <c r="A1338" s="79" t="s">
        <v>485</v>
      </c>
      <c r="B1338" s="55">
        <v>1</v>
      </c>
      <c r="C1338" s="76">
        <v>27094</v>
      </c>
    </row>
    <row r="1339" spans="1:3" s="56" customFormat="1" ht="15.75">
      <c r="A1339" s="79" t="s">
        <v>485</v>
      </c>
      <c r="B1339" s="55">
        <v>1</v>
      </c>
      <c r="C1339" s="76">
        <v>27094</v>
      </c>
    </row>
    <row r="1340" spans="1:3" s="56" customFormat="1" ht="15.75">
      <c r="A1340" s="79" t="s">
        <v>485</v>
      </c>
      <c r="B1340" s="55">
        <v>1</v>
      </c>
      <c r="C1340" s="76">
        <v>27094</v>
      </c>
    </row>
    <row r="1341" spans="1:3" s="56" customFormat="1" ht="15.75">
      <c r="A1341" s="79" t="s">
        <v>485</v>
      </c>
      <c r="B1341" s="55">
        <v>1</v>
      </c>
      <c r="C1341" s="76">
        <v>27094</v>
      </c>
    </row>
    <row r="1342" spans="1:3" s="56" customFormat="1" ht="15.75">
      <c r="A1342" s="79" t="s">
        <v>485</v>
      </c>
      <c r="B1342" s="55">
        <v>1</v>
      </c>
      <c r="C1342" s="76">
        <v>27094</v>
      </c>
    </row>
    <row r="1343" spans="1:3" s="56" customFormat="1" ht="15.75">
      <c r="A1343" s="79" t="s">
        <v>485</v>
      </c>
      <c r="B1343" s="55">
        <v>1</v>
      </c>
      <c r="C1343" s="76">
        <v>27094</v>
      </c>
    </row>
    <row r="1344" spans="1:3" s="56" customFormat="1" ht="15.75">
      <c r="A1344" s="80" t="s">
        <v>486</v>
      </c>
      <c r="B1344" s="55">
        <v>1</v>
      </c>
      <c r="C1344" s="76">
        <v>262200</v>
      </c>
    </row>
    <row r="1345" spans="1:5" s="56" customFormat="1" ht="15.75">
      <c r="A1345" s="80" t="s">
        <v>486</v>
      </c>
      <c r="B1345" s="55">
        <v>1</v>
      </c>
      <c r="C1345" s="76">
        <v>145000</v>
      </c>
    </row>
    <row r="1346" spans="1:5" s="56" customFormat="1" ht="15.75">
      <c r="A1346" s="80" t="s">
        <v>486</v>
      </c>
      <c r="B1346" s="55">
        <v>1</v>
      </c>
      <c r="C1346" s="76">
        <v>283509.5</v>
      </c>
    </row>
    <row r="1347" spans="1:5" s="56" customFormat="1" ht="15.75">
      <c r="A1347" s="80" t="s">
        <v>486</v>
      </c>
      <c r="B1347" s="55">
        <v>1</v>
      </c>
      <c r="C1347" s="76">
        <v>51849.4</v>
      </c>
    </row>
    <row r="1348" spans="1:5" s="56" customFormat="1" ht="15.75">
      <c r="A1348" s="80" t="s">
        <v>486</v>
      </c>
      <c r="B1348" s="55">
        <v>1</v>
      </c>
      <c r="C1348" s="76">
        <v>342886</v>
      </c>
    </row>
    <row r="1349" spans="1:5" s="56" customFormat="1" ht="15.75">
      <c r="A1349" s="80" t="s">
        <v>487</v>
      </c>
      <c r="B1349" s="55">
        <v>1</v>
      </c>
      <c r="C1349" s="76">
        <v>43697.7</v>
      </c>
    </row>
    <row r="1350" spans="1:5" s="56" customFormat="1" ht="16.5" thickBot="1">
      <c r="A1350" s="87" t="s">
        <v>488</v>
      </c>
      <c r="B1350" s="88">
        <v>1</v>
      </c>
      <c r="C1350" s="89">
        <v>1349985</v>
      </c>
    </row>
    <row r="1351" spans="1:5">
      <c r="A1351" s="93" t="s">
        <v>285</v>
      </c>
      <c r="B1351" s="94"/>
      <c r="C1351" s="95"/>
      <c r="D1351" s="58"/>
      <c r="E1351" s="58"/>
    </row>
    <row r="1352" spans="1:5">
      <c r="A1352" s="96" t="s">
        <v>490</v>
      </c>
      <c r="B1352" s="90"/>
      <c r="C1352" s="97"/>
      <c r="D1352" s="58"/>
      <c r="E1352" s="58"/>
    </row>
    <row r="1353" spans="1:5" ht="15" customHeight="1">
      <c r="A1353" s="96" t="s">
        <v>491</v>
      </c>
      <c r="B1353" s="90"/>
      <c r="C1353" s="97"/>
      <c r="D1353" s="58"/>
      <c r="E1353" s="58"/>
    </row>
    <row r="1354" spans="1:5">
      <c r="A1354" s="98" t="s">
        <v>286</v>
      </c>
      <c r="B1354" s="91"/>
      <c r="C1354" s="99"/>
      <c r="D1354" s="59"/>
      <c r="E1354" s="59"/>
    </row>
    <row r="1355" spans="1:5" ht="15" customHeight="1">
      <c r="A1355" s="100" t="s">
        <v>287</v>
      </c>
      <c r="B1355" s="92"/>
      <c r="C1355" s="101"/>
      <c r="D1355" s="60"/>
      <c r="E1355" s="60"/>
    </row>
    <row r="1356" spans="1:5" ht="15.75" thickBot="1">
      <c r="A1356" s="102" t="s">
        <v>281</v>
      </c>
      <c r="B1356" s="103"/>
      <c r="C1356" s="104"/>
      <c r="D1356" s="60"/>
      <c r="E1356" s="60"/>
    </row>
    <row r="1357" spans="1:5">
      <c r="D1357" s="61"/>
      <c r="E1357" s="61"/>
    </row>
    <row r="1359" spans="1:5">
      <c r="A1359" s="16" t="s">
        <v>489</v>
      </c>
    </row>
  </sheetData>
  <autoFilter ref="A7:C7"/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4"/>
  <sheetViews>
    <sheetView workbookViewId="0">
      <selection activeCell="H14" sqref="H14"/>
    </sheetView>
  </sheetViews>
  <sheetFormatPr baseColWidth="10" defaultRowHeight="15"/>
  <cols>
    <col min="1" max="1" width="52.42578125" customWidth="1"/>
    <col min="2" max="2" width="20.42578125" customWidth="1"/>
    <col min="3" max="3" width="19.140625" customWidth="1"/>
    <col min="4" max="4" width="18.7109375" customWidth="1"/>
    <col min="256" max="256" width="52.42578125" customWidth="1"/>
    <col min="257" max="257" width="11.5703125" customWidth="1"/>
    <col min="258" max="258" width="13.7109375" customWidth="1"/>
    <col min="259" max="259" width="19.140625" customWidth="1"/>
    <col min="260" max="260" width="18.7109375" customWidth="1"/>
    <col min="512" max="512" width="52.42578125" customWidth="1"/>
    <col min="513" max="513" width="11.5703125" customWidth="1"/>
    <col min="514" max="514" width="13.7109375" customWidth="1"/>
    <col min="515" max="515" width="19.140625" customWidth="1"/>
    <col min="516" max="516" width="18.7109375" customWidth="1"/>
    <col min="768" max="768" width="52.42578125" customWidth="1"/>
    <col min="769" max="769" width="11.5703125" customWidth="1"/>
    <col min="770" max="770" width="13.7109375" customWidth="1"/>
    <col min="771" max="771" width="19.140625" customWidth="1"/>
    <col min="772" max="772" width="18.7109375" customWidth="1"/>
    <col min="1024" max="1024" width="52.42578125" customWidth="1"/>
    <col min="1025" max="1025" width="11.5703125" customWidth="1"/>
    <col min="1026" max="1026" width="13.7109375" customWidth="1"/>
    <col min="1027" max="1027" width="19.140625" customWidth="1"/>
    <col min="1028" max="1028" width="18.7109375" customWidth="1"/>
    <col min="1280" max="1280" width="52.42578125" customWidth="1"/>
    <col min="1281" max="1281" width="11.5703125" customWidth="1"/>
    <col min="1282" max="1282" width="13.7109375" customWidth="1"/>
    <col min="1283" max="1283" width="19.140625" customWidth="1"/>
    <col min="1284" max="1284" width="18.7109375" customWidth="1"/>
    <col min="1536" max="1536" width="52.42578125" customWidth="1"/>
    <col min="1537" max="1537" width="11.5703125" customWidth="1"/>
    <col min="1538" max="1538" width="13.7109375" customWidth="1"/>
    <col min="1539" max="1539" width="19.140625" customWidth="1"/>
    <col min="1540" max="1540" width="18.7109375" customWidth="1"/>
    <col min="1792" max="1792" width="52.42578125" customWidth="1"/>
    <col min="1793" max="1793" width="11.5703125" customWidth="1"/>
    <col min="1794" max="1794" width="13.7109375" customWidth="1"/>
    <col min="1795" max="1795" width="19.140625" customWidth="1"/>
    <col min="1796" max="1796" width="18.7109375" customWidth="1"/>
    <col min="2048" max="2048" width="52.42578125" customWidth="1"/>
    <col min="2049" max="2049" width="11.5703125" customWidth="1"/>
    <col min="2050" max="2050" width="13.7109375" customWidth="1"/>
    <col min="2051" max="2051" width="19.140625" customWidth="1"/>
    <col min="2052" max="2052" width="18.7109375" customWidth="1"/>
    <col min="2304" max="2304" width="52.42578125" customWidth="1"/>
    <col min="2305" max="2305" width="11.5703125" customWidth="1"/>
    <col min="2306" max="2306" width="13.7109375" customWidth="1"/>
    <col min="2307" max="2307" width="19.140625" customWidth="1"/>
    <col min="2308" max="2308" width="18.7109375" customWidth="1"/>
    <col min="2560" max="2560" width="52.42578125" customWidth="1"/>
    <col min="2561" max="2561" width="11.5703125" customWidth="1"/>
    <col min="2562" max="2562" width="13.7109375" customWidth="1"/>
    <col min="2563" max="2563" width="19.140625" customWidth="1"/>
    <col min="2564" max="2564" width="18.7109375" customWidth="1"/>
    <col min="2816" max="2816" width="52.42578125" customWidth="1"/>
    <col min="2817" max="2817" width="11.5703125" customWidth="1"/>
    <col min="2818" max="2818" width="13.7109375" customWidth="1"/>
    <col min="2819" max="2819" width="19.140625" customWidth="1"/>
    <col min="2820" max="2820" width="18.7109375" customWidth="1"/>
    <col min="3072" max="3072" width="52.42578125" customWidth="1"/>
    <col min="3073" max="3073" width="11.5703125" customWidth="1"/>
    <col min="3074" max="3074" width="13.7109375" customWidth="1"/>
    <col min="3075" max="3075" width="19.140625" customWidth="1"/>
    <col min="3076" max="3076" width="18.7109375" customWidth="1"/>
    <col min="3328" max="3328" width="52.42578125" customWidth="1"/>
    <col min="3329" max="3329" width="11.5703125" customWidth="1"/>
    <col min="3330" max="3330" width="13.7109375" customWidth="1"/>
    <col min="3331" max="3331" width="19.140625" customWidth="1"/>
    <col min="3332" max="3332" width="18.7109375" customWidth="1"/>
    <col min="3584" max="3584" width="52.42578125" customWidth="1"/>
    <col min="3585" max="3585" width="11.5703125" customWidth="1"/>
    <col min="3586" max="3586" width="13.7109375" customWidth="1"/>
    <col min="3587" max="3587" width="19.140625" customWidth="1"/>
    <col min="3588" max="3588" width="18.7109375" customWidth="1"/>
    <col min="3840" max="3840" width="52.42578125" customWidth="1"/>
    <col min="3841" max="3841" width="11.5703125" customWidth="1"/>
    <col min="3842" max="3842" width="13.7109375" customWidth="1"/>
    <col min="3843" max="3843" width="19.140625" customWidth="1"/>
    <col min="3844" max="3844" width="18.7109375" customWidth="1"/>
    <col min="4096" max="4096" width="52.42578125" customWidth="1"/>
    <col min="4097" max="4097" width="11.5703125" customWidth="1"/>
    <col min="4098" max="4098" width="13.7109375" customWidth="1"/>
    <col min="4099" max="4099" width="19.140625" customWidth="1"/>
    <col min="4100" max="4100" width="18.7109375" customWidth="1"/>
    <col min="4352" max="4352" width="52.42578125" customWidth="1"/>
    <col min="4353" max="4353" width="11.5703125" customWidth="1"/>
    <col min="4354" max="4354" width="13.7109375" customWidth="1"/>
    <col min="4355" max="4355" width="19.140625" customWidth="1"/>
    <col min="4356" max="4356" width="18.7109375" customWidth="1"/>
    <col min="4608" max="4608" width="52.42578125" customWidth="1"/>
    <col min="4609" max="4609" width="11.5703125" customWidth="1"/>
    <col min="4610" max="4610" width="13.7109375" customWidth="1"/>
    <col min="4611" max="4611" width="19.140625" customWidth="1"/>
    <col min="4612" max="4612" width="18.7109375" customWidth="1"/>
    <col min="4864" max="4864" width="52.42578125" customWidth="1"/>
    <col min="4865" max="4865" width="11.5703125" customWidth="1"/>
    <col min="4866" max="4866" width="13.7109375" customWidth="1"/>
    <col min="4867" max="4867" width="19.140625" customWidth="1"/>
    <col min="4868" max="4868" width="18.7109375" customWidth="1"/>
    <col min="5120" max="5120" width="52.42578125" customWidth="1"/>
    <col min="5121" max="5121" width="11.5703125" customWidth="1"/>
    <col min="5122" max="5122" width="13.7109375" customWidth="1"/>
    <col min="5123" max="5123" width="19.140625" customWidth="1"/>
    <col min="5124" max="5124" width="18.7109375" customWidth="1"/>
    <col min="5376" max="5376" width="52.42578125" customWidth="1"/>
    <col min="5377" max="5377" width="11.5703125" customWidth="1"/>
    <col min="5378" max="5378" width="13.7109375" customWidth="1"/>
    <col min="5379" max="5379" width="19.140625" customWidth="1"/>
    <col min="5380" max="5380" width="18.7109375" customWidth="1"/>
    <col min="5632" max="5632" width="52.42578125" customWidth="1"/>
    <col min="5633" max="5633" width="11.5703125" customWidth="1"/>
    <col min="5634" max="5634" width="13.7109375" customWidth="1"/>
    <col min="5635" max="5635" width="19.140625" customWidth="1"/>
    <col min="5636" max="5636" width="18.7109375" customWidth="1"/>
    <col min="5888" max="5888" width="52.42578125" customWidth="1"/>
    <col min="5889" max="5889" width="11.5703125" customWidth="1"/>
    <col min="5890" max="5890" width="13.7109375" customWidth="1"/>
    <col min="5891" max="5891" width="19.140625" customWidth="1"/>
    <col min="5892" max="5892" width="18.7109375" customWidth="1"/>
    <col min="6144" max="6144" width="52.42578125" customWidth="1"/>
    <col min="6145" max="6145" width="11.5703125" customWidth="1"/>
    <col min="6146" max="6146" width="13.7109375" customWidth="1"/>
    <col min="6147" max="6147" width="19.140625" customWidth="1"/>
    <col min="6148" max="6148" width="18.7109375" customWidth="1"/>
    <col min="6400" max="6400" width="52.42578125" customWidth="1"/>
    <col min="6401" max="6401" width="11.5703125" customWidth="1"/>
    <col min="6402" max="6402" width="13.7109375" customWidth="1"/>
    <col min="6403" max="6403" width="19.140625" customWidth="1"/>
    <col min="6404" max="6404" width="18.7109375" customWidth="1"/>
    <col min="6656" max="6656" width="52.42578125" customWidth="1"/>
    <col min="6657" max="6657" width="11.5703125" customWidth="1"/>
    <col min="6658" max="6658" width="13.7109375" customWidth="1"/>
    <col min="6659" max="6659" width="19.140625" customWidth="1"/>
    <col min="6660" max="6660" width="18.7109375" customWidth="1"/>
    <col min="6912" max="6912" width="52.42578125" customWidth="1"/>
    <col min="6913" max="6913" width="11.5703125" customWidth="1"/>
    <col min="6914" max="6914" width="13.7109375" customWidth="1"/>
    <col min="6915" max="6915" width="19.140625" customWidth="1"/>
    <col min="6916" max="6916" width="18.7109375" customWidth="1"/>
    <col min="7168" max="7168" width="52.42578125" customWidth="1"/>
    <col min="7169" max="7169" width="11.5703125" customWidth="1"/>
    <col min="7170" max="7170" width="13.7109375" customWidth="1"/>
    <col min="7171" max="7171" width="19.140625" customWidth="1"/>
    <col min="7172" max="7172" width="18.7109375" customWidth="1"/>
    <col min="7424" max="7424" width="52.42578125" customWidth="1"/>
    <col min="7425" max="7425" width="11.5703125" customWidth="1"/>
    <col min="7426" max="7426" width="13.7109375" customWidth="1"/>
    <col min="7427" max="7427" width="19.140625" customWidth="1"/>
    <col min="7428" max="7428" width="18.7109375" customWidth="1"/>
    <col min="7680" max="7680" width="52.42578125" customWidth="1"/>
    <col min="7681" max="7681" width="11.5703125" customWidth="1"/>
    <col min="7682" max="7682" width="13.7109375" customWidth="1"/>
    <col min="7683" max="7683" width="19.140625" customWidth="1"/>
    <col min="7684" max="7684" width="18.7109375" customWidth="1"/>
    <col min="7936" max="7936" width="52.42578125" customWidth="1"/>
    <col min="7937" max="7937" width="11.5703125" customWidth="1"/>
    <col min="7938" max="7938" width="13.7109375" customWidth="1"/>
    <col min="7939" max="7939" width="19.140625" customWidth="1"/>
    <col min="7940" max="7940" width="18.7109375" customWidth="1"/>
    <col min="8192" max="8192" width="52.42578125" customWidth="1"/>
    <col min="8193" max="8193" width="11.5703125" customWidth="1"/>
    <col min="8194" max="8194" width="13.7109375" customWidth="1"/>
    <col min="8195" max="8195" width="19.140625" customWidth="1"/>
    <col min="8196" max="8196" width="18.7109375" customWidth="1"/>
    <col min="8448" max="8448" width="52.42578125" customWidth="1"/>
    <col min="8449" max="8449" width="11.5703125" customWidth="1"/>
    <col min="8450" max="8450" width="13.7109375" customWidth="1"/>
    <col min="8451" max="8451" width="19.140625" customWidth="1"/>
    <col min="8452" max="8452" width="18.7109375" customWidth="1"/>
    <col min="8704" max="8704" width="52.42578125" customWidth="1"/>
    <col min="8705" max="8705" width="11.5703125" customWidth="1"/>
    <col min="8706" max="8706" width="13.7109375" customWidth="1"/>
    <col min="8707" max="8707" width="19.140625" customWidth="1"/>
    <col min="8708" max="8708" width="18.7109375" customWidth="1"/>
    <col min="8960" max="8960" width="52.42578125" customWidth="1"/>
    <col min="8961" max="8961" width="11.5703125" customWidth="1"/>
    <col min="8962" max="8962" width="13.7109375" customWidth="1"/>
    <col min="8963" max="8963" width="19.140625" customWidth="1"/>
    <col min="8964" max="8964" width="18.7109375" customWidth="1"/>
    <col min="9216" max="9216" width="52.42578125" customWidth="1"/>
    <col min="9217" max="9217" width="11.5703125" customWidth="1"/>
    <col min="9218" max="9218" width="13.7109375" customWidth="1"/>
    <col min="9219" max="9219" width="19.140625" customWidth="1"/>
    <col min="9220" max="9220" width="18.7109375" customWidth="1"/>
    <col min="9472" max="9472" width="52.42578125" customWidth="1"/>
    <col min="9473" max="9473" width="11.5703125" customWidth="1"/>
    <col min="9474" max="9474" width="13.7109375" customWidth="1"/>
    <col min="9475" max="9475" width="19.140625" customWidth="1"/>
    <col min="9476" max="9476" width="18.7109375" customWidth="1"/>
    <col min="9728" max="9728" width="52.42578125" customWidth="1"/>
    <col min="9729" max="9729" width="11.5703125" customWidth="1"/>
    <col min="9730" max="9730" width="13.7109375" customWidth="1"/>
    <col min="9731" max="9731" width="19.140625" customWidth="1"/>
    <col min="9732" max="9732" width="18.7109375" customWidth="1"/>
    <col min="9984" max="9984" width="52.42578125" customWidth="1"/>
    <col min="9985" max="9985" width="11.5703125" customWidth="1"/>
    <col min="9986" max="9986" width="13.7109375" customWidth="1"/>
    <col min="9987" max="9987" width="19.140625" customWidth="1"/>
    <col min="9988" max="9988" width="18.7109375" customWidth="1"/>
    <col min="10240" max="10240" width="52.42578125" customWidth="1"/>
    <col min="10241" max="10241" width="11.5703125" customWidth="1"/>
    <col min="10242" max="10242" width="13.7109375" customWidth="1"/>
    <col min="10243" max="10243" width="19.140625" customWidth="1"/>
    <col min="10244" max="10244" width="18.7109375" customWidth="1"/>
    <col min="10496" max="10496" width="52.42578125" customWidth="1"/>
    <col min="10497" max="10497" width="11.5703125" customWidth="1"/>
    <col min="10498" max="10498" width="13.7109375" customWidth="1"/>
    <col min="10499" max="10499" width="19.140625" customWidth="1"/>
    <col min="10500" max="10500" width="18.7109375" customWidth="1"/>
    <col min="10752" max="10752" width="52.42578125" customWidth="1"/>
    <col min="10753" max="10753" width="11.5703125" customWidth="1"/>
    <col min="10754" max="10754" width="13.7109375" customWidth="1"/>
    <col min="10755" max="10755" width="19.140625" customWidth="1"/>
    <col min="10756" max="10756" width="18.7109375" customWidth="1"/>
    <col min="11008" max="11008" width="52.42578125" customWidth="1"/>
    <col min="11009" max="11009" width="11.5703125" customWidth="1"/>
    <col min="11010" max="11010" width="13.7109375" customWidth="1"/>
    <col min="11011" max="11011" width="19.140625" customWidth="1"/>
    <col min="11012" max="11012" width="18.7109375" customWidth="1"/>
    <col min="11264" max="11264" width="52.42578125" customWidth="1"/>
    <col min="11265" max="11265" width="11.5703125" customWidth="1"/>
    <col min="11266" max="11266" width="13.7109375" customWidth="1"/>
    <col min="11267" max="11267" width="19.140625" customWidth="1"/>
    <col min="11268" max="11268" width="18.7109375" customWidth="1"/>
    <col min="11520" max="11520" width="52.42578125" customWidth="1"/>
    <col min="11521" max="11521" width="11.5703125" customWidth="1"/>
    <col min="11522" max="11522" width="13.7109375" customWidth="1"/>
    <col min="11523" max="11523" width="19.140625" customWidth="1"/>
    <col min="11524" max="11524" width="18.7109375" customWidth="1"/>
    <col min="11776" max="11776" width="52.42578125" customWidth="1"/>
    <col min="11777" max="11777" width="11.5703125" customWidth="1"/>
    <col min="11778" max="11778" width="13.7109375" customWidth="1"/>
    <col min="11779" max="11779" width="19.140625" customWidth="1"/>
    <col min="11780" max="11780" width="18.7109375" customWidth="1"/>
    <col min="12032" max="12032" width="52.42578125" customWidth="1"/>
    <col min="12033" max="12033" width="11.5703125" customWidth="1"/>
    <col min="12034" max="12034" width="13.7109375" customWidth="1"/>
    <col min="12035" max="12035" width="19.140625" customWidth="1"/>
    <col min="12036" max="12036" width="18.7109375" customWidth="1"/>
    <col min="12288" max="12288" width="52.42578125" customWidth="1"/>
    <col min="12289" max="12289" width="11.5703125" customWidth="1"/>
    <col min="12290" max="12290" width="13.7109375" customWidth="1"/>
    <col min="12291" max="12291" width="19.140625" customWidth="1"/>
    <col min="12292" max="12292" width="18.7109375" customWidth="1"/>
    <col min="12544" max="12544" width="52.42578125" customWidth="1"/>
    <col min="12545" max="12545" width="11.5703125" customWidth="1"/>
    <col min="12546" max="12546" width="13.7109375" customWidth="1"/>
    <col min="12547" max="12547" width="19.140625" customWidth="1"/>
    <col min="12548" max="12548" width="18.7109375" customWidth="1"/>
    <col min="12800" max="12800" width="52.42578125" customWidth="1"/>
    <col min="12801" max="12801" width="11.5703125" customWidth="1"/>
    <col min="12802" max="12802" width="13.7109375" customWidth="1"/>
    <col min="12803" max="12803" width="19.140625" customWidth="1"/>
    <col min="12804" max="12804" width="18.7109375" customWidth="1"/>
    <col min="13056" max="13056" width="52.42578125" customWidth="1"/>
    <col min="13057" max="13057" width="11.5703125" customWidth="1"/>
    <col min="13058" max="13058" width="13.7109375" customWidth="1"/>
    <col min="13059" max="13059" width="19.140625" customWidth="1"/>
    <col min="13060" max="13060" width="18.7109375" customWidth="1"/>
    <col min="13312" max="13312" width="52.42578125" customWidth="1"/>
    <col min="13313" max="13313" width="11.5703125" customWidth="1"/>
    <col min="13314" max="13314" width="13.7109375" customWidth="1"/>
    <col min="13315" max="13315" width="19.140625" customWidth="1"/>
    <col min="13316" max="13316" width="18.7109375" customWidth="1"/>
    <col min="13568" max="13568" width="52.42578125" customWidth="1"/>
    <col min="13569" max="13569" width="11.5703125" customWidth="1"/>
    <col min="13570" max="13570" width="13.7109375" customWidth="1"/>
    <col min="13571" max="13571" width="19.140625" customWidth="1"/>
    <col min="13572" max="13572" width="18.7109375" customWidth="1"/>
    <col min="13824" max="13824" width="52.42578125" customWidth="1"/>
    <col min="13825" max="13825" width="11.5703125" customWidth="1"/>
    <col min="13826" max="13826" width="13.7109375" customWidth="1"/>
    <col min="13827" max="13827" width="19.140625" customWidth="1"/>
    <col min="13828" max="13828" width="18.7109375" customWidth="1"/>
    <col min="14080" max="14080" width="52.42578125" customWidth="1"/>
    <col min="14081" max="14081" width="11.5703125" customWidth="1"/>
    <col min="14082" max="14082" width="13.7109375" customWidth="1"/>
    <col min="14083" max="14083" width="19.140625" customWidth="1"/>
    <col min="14084" max="14084" width="18.7109375" customWidth="1"/>
    <col min="14336" max="14336" width="52.42578125" customWidth="1"/>
    <col min="14337" max="14337" width="11.5703125" customWidth="1"/>
    <col min="14338" max="14338" width="13.7109375" customWidth="1"/>
    <col min="14339" max="14339" width="19.140625" customWidth="1"/>
    <col min="14340" max="14340" width="18.7109375" customWidth="1"/>
    <col min="14592" max="14592" width="52.42578125" customWidth="1"/>
    <col min="14593" max="14593" width="11.5703125" customWidth="1"/>
    <col min="14594" max="14594" width="13.7109375" customWidth="1"/>
    <col min="14595" max="14595" width="19.140625" customWidth="1"/>
    <col min="14596" max="14596" width="18.7109375" customWidth="1"/>
    <col min="14848" max="14848" width="52.42578125" customWidth="1"/>
    <col min="14849" max="14849" width="11.5703125" customWidth="1"/>
    <col min="14850" max="14850" width="13.7109375" customWidth="1"/>
    <col min="14851" max="14851" width="19.140625" customWidth="1"/>
    <col min="14852" max="14852" width="18.7109375" customWidth="1"/>
    <col min="15104" max="15104" width="52.42578125" customWidth="1"/>
    <col min="15105" max="15105" width="11.5703125" customWidth="1"/>
    <col min="15106" max="15106" width="13.7109375" customWidth="1"/>
    <col min="15107" max="15107" width="19.140625" customWidth="1"/>
    <col min="15108" max="15108" width="18.7109375" customWidth="1"/>
    <col min="15360" max="15360" width="52.42578125" customWidth="1"/>
    <col min="15361" max="15361" width="11.5703125" customWidth="1"/>
    <col min="15362" max="15362" width="13.7109375" customWidth="1"/>
    <col min="15363" max="15363" width="19.140625" customWidth="1"/>
    <col min="15364" max="15364" width="18.7109375" customWidth="1"/>
    <col min="15616" max="15616" width="52.42578125" customWidth="1"/>
    <col min="15617" max="15617" width="11.5703125" customWidth="1"/>
    <col min="15618" max="15618" width="13.7109375" customWidth="1"/>
    <col min="15619" max="15619" width="19.140625" customWidth="1"/>
    <col min="15620" max="15620" width="18.7109375" customWidth="1"/>
    <col min="15872" max="15872" width="52.42578125" customWidth="1"/>
    <col min="15873" max="15873" width="11.5703125" customWidth="1"/>
    <col min="15874" max="15874" width="13.7109375" customWidth="1"/>
    <col min="15875" max="15875" width="19.140625" customWidth="1"/>
    <col min="15876" max="15876" width="18.7109375" customWidth="1"/>
    <col min="16128" max="16128" width="52.42578125" customWidth="1"/>
    <col min="16129" max="16129" width="11.5703125" customWidth="1"/>
    <col min="16130" max="16130" width="13.7109375" customWidth="1"/>
    <col min="16131" max="16131" width="19.140625" customWidth="1"/>
    <col min="16132" max="16132" width="18.7109375" customWidth="1"/>
  </cols>
  <sheetData>
    <row r="1" spans="1:7">
      <c r="A1" s="135" t="s">
        <v>0</v>
      </c>
      <c r="B1" s="136"/>
      <c r="C1" s="136"/>
      <c r="D1" s="137"/>
    </row>
    <row r="2" spans="1:7">
      <c r="A2" s="138" t="s">
        <v>288</v>
      </c>
      <c r="B2" s="139"/>
      <c r="C2" s="139"/>
      <c r="D2" s="140"/>
    </row>
    <row r="3" spans="1:7">
      <c r="A3" s="47"/>
      <c r="B3" s="22"/>
      <c r="C3" s="22"/>
      <c r="D3" s="23"/>
    </row>
    <row r="4" spans="1:7">
      <c r="A4" s="47"/>
      <c r="B4" s="22"/>
      <c r="C4" s="22"/>
      <c r="D4" s="23"/>
    </row>
    <row r="5" spans="1:7" ht="76.5" customHeight="1">
      <c r="A5" s="70"/>
      <c r="B5" s="71"/>
      <c r="C5" s="107"/>
      <c r="D5" s="72" t="s">
        <v>280</v>
      </c>
    </row>
    <row r="6" spans="1:7" ht="16.5" customHeight="1">
      <c r="A6" s="108"/>
      <c r="B6" s="109"/>
      <c r="C6" s="109"/>
      <c r="D6" s="110"/>
    </row>
    <row r="7" spans="1:7" ht="21" customHeight="1">
      <c r="A7" s="141" t="s">
        <v>281</v>
      </c>
      <c r="B7" s="142"/>
      <c r="C7" s="142"/>
      <c r="D7" s="143"/>
    </row>
    <row r="8" spans="1:7" ht="45">
      <c r="A8" s="73" t="s">
        <v>282</v>
      </c>
      <c r="B8" s="49" t="s">
        <v>255</v>
      </c>
      <c r="C8" s="49" t="s">
        <v>283</v>
      </c>
      <c r="D8" s="74" t="s">
        <v>257</v>
      </c>
      <c r="E8" s="50"/>
      <c r="F8" s="50"/>
      <c r="G8" s="50"/>
    </row>
    <row r="9" spans="1:7">
      <c r="A9" s="111"/>
      <c r="B9" s="51"/>
      <c r="C9" s="53"/>
      <c r="D9" s="112"/>
      <c r="E9" s="50"/>
      <c r="F9" s="50"/>
      <c r="G9" s="50"/>
    </row>
    <row r="10" spans="1:7">
      <c r="A10" s="144" t="s">
        <v>289</v>
      </c>
      <c r="B10" s="145"/>
      <c r="C10" s="145"/>
      <c r="D10" s="146"/>
      <c r="E10" s="50"/>
      <c r="F10" s="50"/>
      <c r="G10" s="50"/>
    </row>
    <row r="11" spans="1:7">
      <c r="A11" s="147"/>
      <c r="B11" s="148"/>
      <c r="C11" s="148"/>
      <c r="D11" s="149"/>
      <c r="E11" s="50"/>
      <c r="F11" s="50"/>
      <c r="G11" s="50"/>
    </row>
    <row r="12" spans="1:7">
      <c r="A12" s="111"/>
      <c r="B12" s="51"/>
      <c r="C12" s="53"/>
      <c r="D12" s="112"/>
      <c r="E12" s="50"/>
      <c r="F12" s="50"/>
      <c r="G12" s="50"/>
    </row>
    <row r="13" spans="1:7">
      <c r="A13" s="111"/>
      <c r="B13" s="51"/>
      <c r="C13" s="53"/>
      <c r="D13" s="112"/>
      <c r="E13" s="50"/>
      <c r="F13" s="50"/>
      <c r="G13" s="50"/>
    </row>
    <row r="14" spans="1:7">
      <c r="A14" s="111"/>
      <c r="B14" s="51"/>
      <c r="C14" s="53"/>
      <c r="D14" s="112"/>
      <c r="E14" s="50"/>
      <c r="F14" s="50"/>
      <c r="G14" s="50"/>
    </row>
    <row r="15" spans="1:7">
      <c r="A15" s="111"/>
      <c r="B15" s="51"/>
      <c r="C15" s="53"/>
      <c r="D15" s="112"/>
      <c r="E15" s="50"/>
      <c r="F15" s="50"/>
      <c r="G15" s="50"/>
    </row>
    <row r="16" spans="1:7">
      <c r="A16" s="111"/>
      <c r="B16" s="51"/>
      <c r="C16" s="53"/>
      <c r="D16" s="112"/>
      <c r="E16" s="50"/>
      <c r="F16" s="50"/>
      <c r="G16" s="50"/>
    </row>
    <row r="17" spans="1:7">
      <c r="A17" s="111"/>
      <c r="B17" s="51"/>
      <c r="C17" s="53"/>
      <c r="D17" s="112"/>
      <c r="E17" s="50"/>
      <c r="F17" s="50"/>
      <c r="G17" s="50"/>
    </row>
    <row r="18" spans="1:7" ht="15.75" thickBot="1">
      <c r="A18" s="113"/>
      <c r="B18" s="105"/>
      <c r="C18" s="106"/>
      <c r="D18" s="114"/>
      <c r="E18" s="50"/>
      <c r="F18" s="50"/>
      <c r="G18" s="50"/>
    </row>
    <row r="19" spans="1:7">
      <c r="A19" s="150" t="s">
        <v>290</v>
      </c>
      <c r="B19" s="151"/>
      <c r="C19" s="151"/>
      <c r="D19" s="152"/>
      <c r="E19" s="50"/>
      <c r="F19" s="50"/>
      <c r="G19" s="50"/>
    </row>
    <row r="20" spans="1:7">
      <c r="A20" s="123" t="s">
        <v>490</v>
      </c>
      <c r="B20" s="124"/>
      <c r="C20" s="124"/>
      <c r="D20" s="125"/>
      <c r="E20" s="50"/>
      <c r="F20" s="50"/>
      <c r="G20" s="50"/>
    </row>
    <row r="21" spans="1:7" ht="15" customHeight="1">
      <c r="A21" s="123" t="s">
        <v>491</v>
      </c>
      <c r="B21" s="124"/>
      <c r="C21" s="124"/>
      <c r="D21" s="125"/>
      <c r="E21" s="50"/>
      <c r="F21" s="50"/>
      <c r="G21" s="50"/>
    </row>
    <row r="22" spans="1:7" ht="15" customHeight="1">
      <c r="A22" s="126" t="s">
        <v>286</v>
      </c>
      <c r="B22" s="127"/>
      <c r="C22" s="127"/>
      <c r="D22" s="128"/>
    </row>
    <row r="23" spans="1:7" ht="15" customHeight="1">
      <c r="A23" s="129" t="s">
        <v>287</v>
      </c>
      <c r="B23" s="130"/>
      <c r="C23" s="130"/>
      <c r="D23" s="131"/>
    </row>
    <row r="24" spans="1:7" ht="15.75" thickBot="1">
      <c r="A24" s="132" t="s">
        <v>281</v>
      </c>
      <c r="B24" s="133"/>
      <c r="C24" s="133"/>
      <c r="D24" s="134"/>
    </row>
  </sheetData>
  <mergeCells count="10">
    <mergeCell ref="A21:D21"/>
    <mergeCell ref="A22:D22"/>
    <mergeCell ref="A23:D23"/>
    <mergeCell ref="A24:D24"/>
    <mergeCell ref="A1:D1"/>
    <mergeCell ref="A2:D2"/>
    <mergeCell ref="A7:D7"/>
    <mergeCell ref="A10:D11"/>
    <mergeCell ref="A19:D19"/>
    <mergeCell ref="A20:D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4"/>
  <sheetViews>
    <sheetView workbookViewId="0">
      <selection activeCell="A22" sqref="A22:D22"/>
    </sheetView>
  </sheetViews>
  <sheetFormatPr baseColWidth="10" defaultRowHeight="15"/>
  <cols>
    <col min="1" max="1" width="52.42578125" customWidth="1"/>
    <col min="2" max="2" width="19.5703125" customWidth="1"/>
    <col min="3" max="3" width="19.140625" customWidth="1"/>
    <col min="4" max="4" width="21.28515625" customWidth="1"/>
    <col min="256" max="256" width="52.42578125" customWidth="1"/>
    <col min="257" max="257" width="11.5703125" customWidth="1"/>
    <col min="258" max="258" width="13.7109375" customWidth="1"/>
    <col min="259" max="259" width="19.140625" customWidth="1"/>
    <col min="260" max="260" width="18.7109375" customWidth="1"/>
    <col min="512" max="512" width="52.42578125" customWidth="1"/>
    <col min="513" max="513" width="11.5703125" customWidth="1"/>
    <col min="514" max="514" width="13.7109375" customWidth="1"/>
    <col min="515" max="515" width="19.140625" customWidth="1"/>
    <col min="516" max="516" width="18.7109375" customWidth="1"/>
    <col min="768" max="768" width="52.42578125" customWidth="1"/>
    <col min="769" max="769" width="11.5703125" customWidth="1"/>
    <col min="770" max="770" width="13.7109375" customWidth="1"/>
    <col min="771" max="771" width="19.140625" customWidth="1"/>
    <col min="772" max="772" width="18.7109375" customWidth="1"/>
    <col min="1024" max="1024" width="52.42578125" customWidth="1"/>
    <col min="1025" max="1025" width="11.5703125" customWidth="1"/>
    <col min="1026" max="1026" width="13.7109375" customWidth="1"/>
    <col min="1027" max="1027" width="19.140625" customWidth="1"/>
    <col min="1028" max="1028" width="18.7109375" customWidth="1"/>
    <col min="1280" max="1280" width="52.42578125" customWidth="1"/>
    <col min="1281" max="1281" width="11.5703125" customWidth="1"/>
    <col min="1282" max="1282" width="13.7109375" customWidth="1"/>
    <col min="1283" max="1283" width="19.140625" customWidth="1"/>
    <col min="1284" max="1284" width="18.7109375" customWidth="1"/>
    <col min="1536" max="1536" width="52.42578125" customWidth="1"/>
    <col min="1537" max="1537" width="11.5703125" customWidth="1"/>
    <col min="1538" max="1538" width="13.7109375" customWidth="1"/>
    <col min="1539" max="1539" width="19.140625" customWidth="1"/>
    <col min="1540" max="1540" width="18.7109375" customWidth="1"/>
    <col min="1792" max="1792" width="52.42578125" customWidth="1"/>
    <col min="1793" max="1793" width="11.5703125" customWidth="1"/>
    <col min="1794" max="1794" width="13.7109375" customWidth="1"/>
    <col min="1795" max="1795" width="19.140625" customWidth="1"/>
    <col min="1796" max="1796" width="18.7109375" customWidth="1"/>
    <col min="2048" max="2048" width="52.42578125" customWidth="1"/>
    <col min="2049" max="2049" width="11.5703125" customWidth="1"/>
    <col min="2050" max="2050" width="13.7109375" customWidth="1"/>
    <col min="2051" max="2051" width="19.140625" customWidth="1"/>
    <col min="2052" max="2052" width="18.7109375" customWidth="1"/>
    <col min="2304" max="2304" width="52.42578125" customWidth="1"/>
    <col min="2305" max="2305" width="11.5703125" customWidth="1"/>
    <col min="2306" max="2306" width="13.7109375" customWidth="1"/>
    <col min="2307" max="2307" width="19.140625" customWidth="1"/>
    <col min="2308" max="2308" width="18.7109375" customWidth="1"/>
    <col min="2560" max="2560" width="52.42578125" customWidth="1"/>
    <col min="2561" max="2561" width="11.5703125" customWidth="1"/>
    <col min="2562" max="2562" width="13.7109375" customWidth="1"/>
    <col min="2563" max="2563" width="19.140625" customWidth="1"/>
    <col min="2564" max="2564" width="18.7109375" customWidth="1"/>
    <col min="2816" max="2816" width="52.42578125" customWidth="1"/>
    <col min="2817" max="2817" width="11.5703125" customWidth="1"/>
    <col min="2818" max="2818" width="13.7109375" customWidth="1"/>
    <col min="2819" max="2819" width="19.140625" customWidth="1"/>
    <col min="2820" max="2820" width="18.7109375" customWidth="1"/>
    <col min="3072" max="3072" width="52.42578125" customWidth="1"/>
    <col min="3073" max="3073" width="11.5703125" customWidth="1"/>
    <col min="3074" max="3074" width="13.7109375" customWidth="1"/>
    <col min="3075" max="3075" width="19.140625" customWidth="1"/>
    <col min="3076" max="3076" width="18.7109375" customWidth="1"/>
    <col min="3328" max="3328" width="52.42578125" customWidth="1"/>
    <col min="3329" max="3329" width="11.5703125" customWidth="1"/>
    <col min="3330" max="3330" width="13.7109375" customWidth="1"/>
    <col min="3331" max="3331" width="19.140625" customWidth="1"/>
    <col min="3332" max="3332" width="18.7109375" customWidth="1"/>
    <col min="3584" max="3584" width="52.42578125" customWidth="1"/>
    <col min="3585" max="3585" width="11.5703125" customWidth="1"/>
    <col min="3586" max="3586" width="13.7109375" customWidth="1"/>
    <col min="3587" max="3587" width="19.140625" customWidth="1"/>
    <col min="3588" max="3588" width="18.7109375" customWidth="1"/>
    <col min="3840" max="3840" width="52.42578125" customWidth="1"/>
    <col min="3841" max="3841" width="11.5703125" customWidth="1"/>
    <col min="3842" max="3842" width="13.7109375" customWidth="1"/>
    <col min="3843" max="3843" width="19.140625" customWidth="1"/>
    <col min="3844" max="3844" width="18.7109375" customWidth="1"/>
    <col min="4096" max="4096" width="52.42578125" customWidth="1"/>
    <col min="4097" max="4097" width="11.5703125" customWidth="1"/>
    <col min="4098" max="4098" width="13.7109375" customWidth="1"/>
    <col min="4099" max="4099" width="19.140625" customWidth="1"/>
    <col min="4100" max="4100" width="18.7109375" customWidth="1"/>
    <col min="4352" max="4352" width="52.42578125" customWidth="1"/>
    <col min="4353" max="4353" width="11.5703125" customWidth="1"/>
    <col min="4354" max="4354" width="13.7109375" customWidth="1"/>
    <col min="4355" max="4355" width="19.140625" customWidth="1"/>
    <col min="4356" max="4356" width="18.7109375" customWidth="1"/>
    <col min="4608" max="4608" width="52.42578125" customWidth="1"/>
    <col min="4609" max="4609" width="11.5703125" customWidth="1"/>
    <col min="4610" max="4610" width="13.7109375" customWidth="1"/>
    <col min="4611" max="4611" width="19.140625" customWidth="1"/>
    <col min="4612" max="4612" width="18.7109375" customWidth="1"/>
    <col min="4864" max="4864" width="52.42578125" customWidth="1"/>
    <col min="4865" max="4865" width="11.5703125" customWidth="1"/>
    <col min="4866" max="4866" width="13.7109375" customWidth="1"/>
    <col min="4867" max="4867" width="19.140625" customWidth="1"/>
    <col min="4868" max="4868" width="18.7109375" customWidth="1"/>
    <col min="5120" max="5120" width="52.42578125" customWidth="1"/>
    <col min="5121" max="5121" width="11.5703125" customWidth="1"/>
    <col min="5122" max="5122" width="13.7109375" customWidth="1"/>
    <col min="5123" max="5123" width="19.140625" customWidth="1"/>
    <col min="5124" max="5124" width="18.7109375" customWidth="1"/>
    <col min="5376" max="5376" width="52.42578125" customWidth="1"/>
    <col min="5377" max="5377" width="11.5703125" customWidth="1"/>
    <col min="5378" max="5378" width="13.7109375" customWidth="1"/>
    <col min="5379" max="5379" width="19.140625" customWidth="1"/>
    <col min="5380" max="5380" width="18.7109375" customWidth="1"/>
    <col min="5632" max="5632" width="52.42578125" customWidth="1"/>
    <col min="5633" max="5633" width="11.5703125" customWidth="1"/>
    <col min="5634" max="5634" width="13.7109375" customWidth="1"/>
    <col min="5635" max="5635" width="19.140625" customWidth="1"/>
    <col min="5636" max="5636" width="18.7109375" customWidth="1"/>
    <col min="5888" max="5888" width="52.42578125" customWidth="1"/>
    <col min="5889" max="5889" width="11.5703125" customWidth="1"/>
    <col min="5890" max="5890" width="13.7109375" customWidth="1"/>
    <col min="5891" max="5891" width="19.140625" customWidth="1"/>
    <col min="5892" max="5892" width="18.7109375" customWidth="1"/>
    <col min="6144" max="6144" width="52.42578125" customWidth="1"/>
    <col min="6145" max="6145" width="11.5703125" customWidth="1"/>
    <col min="6146" max="6146" width="13.7109375" customWidth="1"/>
    <col min="6147" max="6147" width="19.140625" customWidth="1"/>
    <col min="6148" max="6148" width="18.7109375" customWidth="1"/>
    <col min="6400" max="6400" width="52.42578125" customWidth="1"/>
    <col min="6401" max="6401" width="11.5703125" customWidth="1"/>
    <col min="6402" max="6402" width="13.7109375" customWidth="1"/>
    <col min="6403" max="6403" width="19.140625" customWidth="1"/>
    <col min="6404" max="6404" width="18.7109375" customWidth="1"/>
    <col min="6656" max="6656" width="52.42578125" customWidth="1"/>
    <col min="6657" max="6657" width="11.5703125" customWidth="1"/>
    <col min="6658" max="6658" width="13.7109375" customWidth="1"/>
    <col min="6659" max="6659" width="19.140625" customWidth="1"/>
    <col min="6660" max="6660" width="18.7109375" customWidth="1"/>
    <col min="6912" max="6912" width="52.42578125" customWidth="1"/>
    <col min="6913" max="6913" width="11.5703125" customWidth="1"/>
    <col min="6914" max="6914" width="13.7109375" customWidth="1"/>
    <col min="6915" max="6915" width="19.140625" customWidth="1"/>
    <col min="6916" max="6916" width="18.7109375" customWidth="1"/>
    <col min="7168" max="7168" width="52.42578125" customWidth="1"/>
    <col min="7169" max="7169" width="11.5703125" customWidth="1"/>
    <col min="7170" max="7170" width="13.7109375" customWidth="1"/>
    <col min="7171" max="7171" width="19.140625" customWidth="1"/>
    <col min="7172" max="7172" width="18.7109375" customWidth="1"/>
    <col min="7424" max="7424" width="52.42578125" customWidth="1"/>
    <col min="7425" max="7425" width="11.5703125" customWidth="1"/>
    <col min="7426" max="7426" width="13.7109375" customWidth="1"/>
    <col min="7427" max="7427" width="19.140625" customWidth="1"/>
    <col min="7428" max="7428" width="18.7109375" customWidth="1"/>
    <col min="7680" max="7680" width="52.42578125" customWidth="1"/>
    <col min="7681" max="7681" width="11.5703125" customWidth="1"/>
    <col min="7682" max="7682" width="13.7109375" customWidth="1"/>
    <col min="7683" max="7683" width="19.140625" customWidth="1"/>
    <col min="7684" max="7684" width="18.7109375" customWidth="1"/>
    <col min="7936" max="7936" width="52.42578125" customWidth="1"/>
    <col min="7937" max="7937" width="11.5703125" customWidth="1"/>
    <col min="7938" max="7938" width="13.7109375" customWidth="1"/>
    <col min="7939" max="7939" width="19.140625" customWidth="1"/>
    <col min="7940" max="7940" width="18.7109375" customWidth="1"/>
    <col min="8192" max="8192" width="52.42578125" customWidth="1"/>
    <col min="8193" max="8193" width="11.5703125" customWidth="1"/>
    <col min="8194" max="8194" width="13.7109375" customWidth="1"/>
    <col min="8195" max="8195" width="19.140625" customWidth="1"/>
    <col min="8196" max="8196" width="18.7109375" customWidth="1"/>
    <col min="8448" max="8448" width="52.42578125" customWidth="1"/>
    <col min="8449" max="8449" width="11.5703125" customWidth="1"/>
    <col min="8450" max="8450" width="13.7109375" customWidth="1"/>
    <col min="8451" max="8451" width="19.140625" customWidth="1"/>
    <col min="8452" max="8452" width="18.7109375" customWidth="1"/>
    <col min="8704" max="8704" width="52.42578125" customWidth="1"/>
    <col min="8705" max="8705" width="11.5703125" customWidth="1"/>
    <col min="8706" max="8706" width="13.7109375" customWidth="1"/>
    <col min="8707" max="8707" width="19.140625" customWidth="1"/>
    <col min="8708" max="8708" width="18.7109375" customWidth="1"/>
    <col min="8960" max="8960" width="52.42578125" customWidth="1"/>
    <col min="8961" max="8961" width="11.5703125" customWidth="1"/>
    <col min="8962" max="8962" width="13.7109375" customWidth="1"/>
    <col min="8963" max="8963" width="19.140625" customWidth="1"/>
    <col min="8964" max="8964" width="18.7109375" customWidth="1"/>
    <col min="9216" max="9216" width="52.42578125" customWidth="1"/>
    <col min="9217" max="9217" width="11.5703125" customWidth="1"/>
    <col min="9218" max="9218" width="13.7109375" customWidth="1"/>
    <col min="9219" max="9219" width="19.140625" customWidth="1"/>
    <col min="9220" max="9220" width="18.7109375" customWidth="1"/>
    <col min="9472" max="9472" width="52.42578125" customWidth="1"/>
    <col min="9473" max="9473" width="11.5703125" customWidth="1"/>
    <col min="9474" max="9474" width="13.7109375" customWidth="1"/>
    <col min="9475" max="9475" width="19.140625" customWidth="1"/>
    <col min="9476" max="9476" width="18.7109375" customWidth="1"/>
    <col min="9728" max="9728" width="52.42578125" customWidth="1"/>
    <col min="9729" max="9729" width="11.5703125" customWidth="1"/>
    <col min="9730" max="9730" width="13.7109375" customWidth="1"/>
    <col min="9731" max="9731" width="19.140625" customWidth="1"/>
    <col min="9732" max="9732" width="18.7109375" customWidth="1"/>
    <col min="9984" max="9984" width="52.42578125" customWidth="1"/>
    <col min="9985" max="9985" width="11.5703125" customWidth="1"/>
    <col min="9986" max="9986" width="13.7109375" customWidth="1"/>
    <col min="9987" max="9987" width="19.140625" customWidth="1"/>
    <col min="9988" max="9988" width="18.7109375" customWidth="1"/>
    <col min="10240" max="10240" width="52.42578125" customWidth="1"/>
    <col min="10241" max="10241" width="11.5703125" customWidth="1"/>
    <col min="10242" max="10242" width="13.7109375" customWidth="1"/>
    <col min="10243" max="10243" width="19.140625" customWidth="1"/>
    <col min="10244" max="10244" width="18.7109375" customWidth="1"/>
    <col min="10496" max="10496" width="52.42578125" customWidth="1"/>
    <col min="10497" max="10497" width="11.5703125" customWidth="1"/>
    <col min="10498" max="10498" width="13.7109375" customWidth="1"/>
    <col min="10499" max="10499" width="19.140625" customWidth="1"/>
    <col min="10500" max="10500" width="18.7109375" customWidth="1"/>
    <col min="10752" max="10752" width="52.42578125" customWidth="1"/>
    <col min="10753" max="10753" width="11.5703125" customWidth="1"/>
    <col min="10754" max="10754" width="13.7109375" customWidth="1"/>
    <col min="10755" max="10755" width="19.140625" customWidth="1"/>
    <col min="10756" max="10756" width="18.7109375" customWidth="1"/>
    <col min="11008" max="11008" width="52.42578125" customWidth="1"/>
    <col min="11009" max="11009" width="11.5703125" customWidth="1"/>
    <col min="11010" max="11010" width="13.7109375" customWidth="1"/>
    <col min="11011" max="11011" width="19.140625" customWidth="1"/>
    <col min="11012" max="11012" width="18.7109375" customWidth="1"/>
    <col min="11264" max="11264" width="52.42578125" customWidth="1"/>
    <col min="11265" max="11265" width="11.5703125" customWidth="1"/>
    <col min="11266" max="11266" width="13.7109375" customWidth="1"/>
    <col min="11267" max="11267" width="19.140625" customWidth="1"/>
    <col min="11268" max="11268" width="18.7109375" customWidth="1"/>
    <col min="11520" max="11520" width="52.42578125" customWidth="1"/>
    <col min="11521" max="11521" width="11.5703125" customWidth="1"/>
    <col min="11522" max="11522" width="13.7109375" customWidth="1"/>
    <col min="11523" max="11523" width="19.140625" customWidth="1"/>
    <col min="11524" max="11524" width="18.7109375" customWidth="1"/>
    <col min="11776" max="11776" width="52.42578125" customWidth="1"/>
    <col min="11777" max="11777" width="11.5703125" customWidth="1"/>
    <col min="11778" max="11778" width="13.7109375" customWidth="1"/>
    <col min="11779" max="11779" width="19.140625" customWidth="1"/>
    <col min="11780" max="11780" width="18.7109375" customWidth="1"/>
    <col min="12032" max="12032" width="52.42578125" customWidth="1"/>
    <col min="12033" max="12033" width="11.5703125" customWidth="1"/>
    <col min="12034" max="12034" width="13.7109375" customWidth="1"/>
    <col min="12035" max="12035" width="19.140625" customWidth="1"/>
    <col min="12036" max="12036" width="18.7109375" customWidth="1"/>
    <col min="12288" max="12288" width="52.42578125" customWidth="1"/>
    <col min="12289" max="12289" width="11.5703125" customWidth="1"/>
    <col min="12290" max="12290" width="13.7109375" customWidth="1"/>
    <col min="12291" max="12291" width="19.140625" customWidth="1"/>
    <col min="12292" max="12292" width="18.7109375" customWidth="1"/>
    <col min="12544" max="12544" width="52.42578125" customWidth="1"/>
    <col min="12545" max="12545" width="11.5703125" customWidth="1"/>
    <col min="12546" max="12546" width="13.7109375" customWidth="1"/>
    <col min="12547" max="12547" width="19.140625" customWidth="1"/>
    <col min="12548" max="12548" width="18.7109375" customWidth="1"/>
    <col min="12800" max="12800" width="52.42578125" customWidth="1"/>
    <col min="12801" max="12801" width="11.5703125" customWidth="1"/>
    <col min="12802" max="12802" width="13.7109375" customWidth="1"/>
    <col min="12803" max="12803" width="19.140625" customWidth="1"/>
    <col min="12804" max="12804" width="18.7109375" customWidth="1"/>
    <col min="13056" max="13056" width="52.42578125" customWidth="1"/>
    <col min="13057" max="13057" width="11.5703125" customWidth="1"/>
    <col min="13058" max="13058" width="13.7109375" customWidth="1"/>
    <col min="13059" max="13059" width="19.140625" customWidth="1"/>
    <col min="13060" max="13060" width="18.7109375" customWidth="1"/>
    <col min="13312" max="13312" width="52.42578125" customWidth="1"/>
    <col min="13313" max="13313" width="11.5703125" customWidth="1"/>
    <col min="13314" max="13314" width="13.7109375" customWidth="1"/>
    <col min="13315" max="13315" width="19.140625" customWidth="1"/>
    <col min="13316" max="13316" width="18.7109375" customWidth="1"/>
    <col min="13568" max="13568" width="52.42578125" customWidth="1"/>
    <col min="13569" max="13569" width="11.5703125" customWidth="1"/>
    <col min="13570" max="13570" width="13.7109375" customWidth="1"/>
    <col min="13571" max="13571" width="19.140625" customWidth="1"/>
    <col min="13572" max="13572" width="18.7109375" customWidth="1"/>
    <col min="13824" max="13824" width="52.42578125" customWidth="1"/>
    <col min="13825" max="13825" width="11.5703125" customWidth="1"/>
    <col min="13826" max="13826" width="13.7109375" customWidth="1"/>
    <col min="13827" max="13827" width="19.140625" customWidth="1"/>
    <col min="13828" max="13828" width="18.7109375" customWidth="1"/>
    <col min="14080" max="14080" width="52.42578125" customWidth="1"/>
    <col min="14081" max="14081" width="11.5703125" customWidth="1"/>
    <col min="14082" max="14082" width="13.7109375" customWidth="1"/>
    <col min="14083" max="14083" width="19.140625" customWidth="1"/>
    <col min="14084" max="14084" width="18.7109375" customWidth="1"/>
    <col min="14336" max="14336" width="52.42578125" customWidth="1"/>
    <col min="14337" max="14337" width="11.5703125" customWidth="1"/>
    <col min="14338" max="14338" width="13.7109375" customWidth="1"/>
    <col min="14339" max="14339" width="19.140625" customWidth="1"/>
    <col min="14340" max="14340" width="18.7109375" customWidth="1"/>
    <col min="14592" max="14592" width="52.42578125" customWidth="1"/>
    <col min="14593" max="14593" width="11.5703125" customWidth="1"/>
    <col min="14594" max="14594" width="13.7109375" customWidth="1"/>
    <col min="14595" max="14595" width="19.140625" customWidth="1"/>
    <col min="14596" max="14596" width="18.7109375" customWidth="1"/>
    <col min="14848" max="14848" width="52.42578125" customWidth="1"/>
    <col min="14849" max="14849" width="11.5703125" customWidth="1"/>
    <col min="14850" max="14850" width="13.7109375" customWidth="1"/>
    <col min="14851" max="14851" width="19.140625" customWidth="1"/>
    <col min="14852" max="14852" width="18.7109375" customWidth="1"/>
    <col min="15104" max="15104" width="52.42578125" customWidth="1"/>
    <col min="15105" max="15105" width="11.5703125" customWidth="1"/>
    <col min="15106" max="15106" width="13.7109375" customWidth="1"/>
    <col min="15107" max="15107" width="19.140625" customWidth="1"/>
    <col min="15108" max="15108" width="18.7109375" customWidth="1"/>
    <col min="15360" max="15360" width="52.42578125" customWidth="1"/>
    <col min="15361" max="15361" width="11.5703125" customWidth="1"/>
    <col min="15362" max="15362" width="13.7109375" customWidth="1"/>
    <col min="15363" max="15363" width="19.140625" customWidth="1"/>
    <col min="15364" max="15364" width="18.7109375" customWidth="1"/>
    <col min="15616" max="15616" width="52.42578125" customWidth="1"/>
    <col min="15617" max="15617" width="11.5703125" customWidth="1"/>
    <col min="15618" max="15618" width="13.7109375" customWidth="1"/>
    <col min="15619" max="15619" width="19.140625" customWidth="1"/>
    <col min="15620" max="15620" width="18.7109375" customWidth="1"/>
    <col min="15872" max="15872" width="52.42578125" customWidth="1"/>
    <col min="15873" max="15873" width="11.5703125" customWidth="1"/>
    <col min="15874" max="15874" width="13.7109375" customWidth="1"/>
    <col min="15875" max="15875" width="19.140625" customWidth="1"/>
    <col min="15876" max="15876" width="18.7109375" customWidth="1"/>
    <col min="16128" max="16128" width="52.42578125" customWidth="1"/>
    <col min="16129" max="16129" width="11.5703125" customWidth="1"/>
    <col min="16130" max="16130" width="13.7109375" customWidth="1"/>
    <col min="16131" max="16131" width="19.140625" customWidth="1"/>
    <col min="16132" max="16132" width="18.7109375" customWidth="1"/>
  </cols>
  <sheetData>
    <row r="1" spans="1:7">
      <c r="A1" s="135" t="s">
        <v>0</v>
      </c>
      <c r="B1" s="136"/>
      <c r="C1" s="136"/>
      <c r="D1" s="137"/>
    </row>
    <row r="2" spans="1:7">
      <c r="A2" s="138" t="s">
        <v>279</v>
      </c>
      <c r="B2" s="139"/>
      <c r="C2" s="139"/>
      <c r="D2" s="140"/>
    </row>
    <row r="3" spans="1:7">
      <c r="A3" s="47"/>
      <c r="B3" s="22"/>
      <c r="C3" s="22"/>
      <c r="D3" s="23"/>
    </row>
    <row r="4" spans="1:7">
      <c r="A4" s="47"/>
      <c r="B4" s="22"/>
      <c r="C4" s="22"/>
      <c r="D4" s="23"/>
    </row>
    <row r="5" spans="1:7" ht="76.5" customHeight="1">
      <c r="A5" s="70"/>
      <c r="B5" s="71"/>
      <c r="C5" s="107"/>
      <c r="D5" s="72" t="s">
        <v>280</v>
      </c>
    </row>
    <row r="6" spans="1:7" ht="16.5" customHeight="1">
      <c r="A6" s="108"/>
      <c r="B6" s="109"/>
      <c r="C6" s="109"/>
      <c r="D6" s="110"/>
    </row>
    <row r="7" spans="1:7" ht="21" customHeight="1">
      <c r="A7" s="141" t="s">
        <v>281</v>
      </c>
      <c r="B7" s="142"/>
      <c r="C7" s="142"/>
      <c r="D7" s="143"/>
    </row>
    <row r="8" spans="1:7" ht="45">
      <c r="A8" s="73" t="s">
        <v>282</v>
      </c>
      <c r="B8" s="49" t="s">
        <v>251</v>
      </c>
      <c r="C8" s="49" t="s">
        <v>283</v>
      </c>
      <c r="D8" s="74" t="s">
        <v>253</v>
      </c>
      <c r="E8" s="50"/>
      <c r="F8" s="50"/>
      <c r="G8" s="50"/>
    </row>
    <row r="9" spans="1:7">
      <c r="A9" s="115"/>
      <c r="B9" s="51"/>
      <c r="C9" s="52"/>
      <c r="D9" s="116"/>
      <c r="E9" s="50"/>
      <c r="F9" s="50"/>
      <c r="G9" s="50"/>
    </row>
    <row r="10" spans="1:7">
      <c r="A10" s="153" t="s">
        <v>284</v>
      </c>
      <c r="B10" s="154"/>
      <c r="C10" s="154"/>
      <c r="D10" s="155"/>
      <c r="E10" s="50"/>
      <c r="F10" s="50"/>
      <c r="G10" s="50"/>
    </row>
    <row r="11" spans="1:7">
      <c r="A11" s="156"/>
      <c r="B11" s="157"/>
      <c r="C11" s="157"/>
      <c r="D11" s="158"/>
      <c r="E11" s="50"/>
      <c r="F11" s="50"/>
      <c r="G11" s="50"/>
    </row>
    <row r="12" spans="1:7">
      <c r="A12" s="115"/>
      <c r="B12" s="51"/>
      <c r="C12" s="52"/>
      <c r="D12" s="116"/>
      <c r="E12" s="50"/>
      <c r="F12" s="50"/>
      <c r="G12" s="50"/>
    </row>
    <row r="13" spans="1:7">
      <c r="A13" s="115"/>
      <c r="B13" s="51"/>
      <c r="C13" s="52"/>
      <c r="D13" s="116"/>
      <c r="E13" s="50"/>
      <c r="F13" s="50"/>
      <c r="G13" s="50"/>
    </row>
    <row r="14" spans="1:7">
      <c r="A14" s="115"/>
      <c r="B14" s="51"/>
      <c r="C14" s="52"/>
      <c r="D14" s="116"/>
      <c r="E14" s="50"/>
      <c r="F14" s="50"/>
      <c r="G14" s="50"/>
    </row>
    <row r="15" spans="1:7">
      <c r="A15" s="115"/>
      <c r="B15" s="51"/>
      <c r="C15" s="52"/>
      <c r="D15" s="116"/>
      <c r="E15" s="50"/>
      <c r="F15" s="50"/>
      <c r="G15" s="50"/>
    </row>
    <row r="16" spans="1:7">
      <c r="A16" s="115"/>
      <c r="B16" s="51"/>
      <c r="C16" s="52"/>
      <c r="D16" s="116"/>
      <c r="E16" s="50"/>
      <c r="F16" s="50"/>
      <c r="G16" s="50"/>
    </row>
    <row r="17" spans="1:7">
      <c r="A17" s="115"/>
      <c r="B17" s="51"/>
      <c r="C17" s="52"/>
      <c r="D17" s="116"/>
      <c r="E17" s="50"/>
      <c r="F17" s="50"/>
      <c r="G17" s="50"/>
    </row>
    <row r="18" spans="1:7" ht="15.75" thickBot="1">
      <c r="A18" s="117"/>
      <c r="B18" s="105"/>
      <c r="C18" s="118"/>
      <c r="D18" s="119"/>
      <c r="E18" s="50"/>
      <c r="F18" s="50"/>
      <c r="G18" s="50"/>
    </row>
    <row r="19" spans="1:7">
      <c r="A19" s="150" t="s">
        <v>285</v>
      </c>
      <c r="B19" s="151"/>
      <c r="C19" s="151"/>
      <c r="D19" s="152"/>
      <c r="E19" s="50"/>
      <c r="F19" s="50"/>
      <c r="G19" s="50"/>
    </row>
    <row r="20" spans="1:7">
      <c r="A20" s="123" t="s">
        <v>490</v>
      </c>
      <c r="B20" s="124"/>
      <c r="C20" s="124"/>
      <c r="D20" s="125"/>
      <c r="E20" s="50"/>
      <c r="F20" s="50"/>
      <c r="G20" s="50"/>
    </row>
    <row r="21" spans="1:7" ht="15" customHeight="1">
      <c r="A21" s="123" t="s">
        <v>491</v>
      </c>
      <c r="B21" s="124"/>
      <c r="C21" s="124"/>
      <c r="D21" s="125"/>
      <c r="E21" s="50"/>
      <c r="F21" s="50"/>
      <c r="G21" s="50"/>
    </row>
    <row r="22" spans="1:7" ht="15" customHeight="1">
      <c r="A22" s="126" t="s">
        <v>286</v>
      </c>
      <c r="B22" s="127"/>
      <c r="C22" s="127"/>
      <c r="D22" s="128"/>
    </row>
    <row r="23" spans="1:7" ht="15" customHeight="1">
      <c r="A23" s="129" t="s">
        <v>287</v>
      </c>
      <c r="B23" s="130"/>
      <c r="C23" s="130"/>
      <c r="D23" s="131"/>
    </row>
    <row r="24" spans="1:7" ht="15.75" thickBot="1">
      <c r="A24" s="132" t="s">
        <v>281</v>
      </c>
      <c r="B24" s="133"/>
      <c r="C24" s="133"/>
      <c r="D24" s="134"/>
    </row>
  </sheetData>
  <mergeCells count="10">
    <mergeCell ref="A21:D21"/>
    <mergeCell ref="A22:D22"/>
    <mergeCell ref="A23:D23"/>
    <mergeCell ref="A24:D24"/>
    <mergeCell ref="A1:D1"/>
    <mergeCell ref="A2:D2"/>
    <mergeCell ref="A7:D7"/>
    <mergeCell ref="A10:D11"/>
    <mergeCell ref="A19:D19"/>
    <mergeCell ref="A20:D2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3"/>
  <sheetViews>
    <sheetView zoomScale="85" zoomScaleNormal="85" workbookViewId="0">
      <selection activeCell="AE10" sqref="AE10"/>
    </sheetView>
  </sheetViews>
  <sheetFormatPr baseColWidth="10" defaultRowHeight="15"/>
  <cols>
    <col min="1" max="1" width="6.140625" customWidth="1"/>
    <col min="2" max="2" width="8.7109375" customWidth="1"/>
    <col min="3" max="3" width="6.42578125" customWidth="1"/>
    <col min="4" max="4" width="4.5703125" customWidth="1"/>
    <col min="5" max="5" width="6.7109375" customWidth="1"/>
    <col min="6" max="6" width="6.85546875" customWidth="1"/>
    <col min="7" max="7" width="8.140625" customWidth="1"/>
    <col min="8" max="8" width="8.28515625" customWidth="1"/>
    <col min="9" max="9" width="8" customWidth="1"/>
    <col min="16" max="16" width="7" customWidth="1"/>
    <col min="18" max="18" width="7.140625" customWidth="1"/>
    <col min="19" max="19" width="9.140625" customWidth="1"/>
    <col min="21" max="21" width="6" customWidth="1"/>
    <col min="22" max="22" width="5" customWidth="1"/>
    <col min="25" max="25" width="13.28515625" customWidth="1"/>
    <col min="27" max="27" width="9.140625" customWidth="1"/>
    <col min="28" max="28" width="9" customWidth="1"/>
  </cols>
  <sheetData>
    <row r="1" spans="1:28" s="1" customForma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8"/>
    </row>
    <row r="2" spans="1:28" s="1" customFormat="1" ht="37.5" customHeight="1" thickBot="1">
      <c r="A2" s="179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1"/>
    </row>
    <row r="3" spans="1:28" s="1" customFormat="1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</row>
    <row r="4" spans="1:28" s="1" customFormat="1">
      <c r="A4" s="5"/>
      <c r="C4" s="6"/>
      <c r="D4" s="7"/>
      <c r="AB4" s="8"/>
    </row>
    <row r="5" spans="1:28" s="1" customFormat="1">
      <c r="A5" s="5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8"/>
    </row>
    <row r="6" spans="1:28" s="1" customFormat="1" ht="12.75">
      <c r="A6" s="9"/>
      <c r="AB6" s="8"/>
    </row>
    <row r="7" spans="1:28" s="1" customFormat="1" ht="13.5" thickBot="1">
      <c r="A7" s="9"/>
      <c r="AB7" s="8"/>
    </row>
    <row r="8" spans="1:28" ht="15.75" thickBot="1">
      <c r="A8" s="183" t="s">
        <v>3</v>
      </c>
      <c r="B8" s="183" t="s">
        <v>4</v>
      </c>
      <c r="C8" s="183" t="s">
        <v>5</v>
      </c>
      <c r="D8" s="183" t="s">
        <v>6</v>
      </c>
      <c r="E8" s="183"/>
      <c r="F8" s="184" t="s">
        <v>7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70" t="s">
        <v>8</v>
      </c>
      <c r="T8" s="174" t="s">
        <v>9</v>
      </c>
      <c r="U8" s="170" t="s">
        <v>10</v>
      </c>
      <c r="V8" s="171"/>
      <c r="W8" s="174" t="s">
        <v>11</v>
      </c>
      <c r="X8" s="174" t="s">
        <v>12</v>
      </c>
      <c r="Y8" s="174" t="s">
        <v>13</v>
      </c>
      <c r="Z8" s="174" t="s">
        <v>14</v>
      </c>
      <c r="AA8" s="174" t="s">
        <v>15</v>
      </c>
      <c r="AB8" s="185" t="s">
        <v>16</v>
      </c>
    </row>
    <row r="9" spans="1:28" ht="312.75" customHeight="1" thickBot="1">
      <c r="A9" s="174"/>
      <c r="B9" s="174"/>
      <c r="C9" s="183"/>
      <c r="D9" s="183"/>
      <c r="E9" s="183"/>
      <c r="F9" s="11" t="s">
        <v>17</v>
      </c>
      <c r="G9" s="11" t="s">
        <v>18</v>
      </c>
      <c r="H9" s="11" t="s">
        <v>19</v>
      </c>
      <c r="I9" s="11" t="s">
        <v>20</v>
      </c>
      <c r="J9" s="11" t="s">
        <v>21</v>
      </c>
      <c r="K9" s="11" t="s">
        <v>22</v>
      </c>
      <c r="L9" s="11" t="s">
        <v>23</v>
      </c>
      <c r="M9" s="11" t="s">
        <v>24</v>
      </c>
      <c r="N9" s="11" t="s">
        <v>25</v>
      </c>
      <c r="O9" s="11" t="s">
        <v>26</v>
      </c>
      <c r="P9" s="11" t="s">
        <v>27</v>
      </c>
      <c r="Q9" s="11" t="s">
        <v>28</v>
      </c>
      <c r="R9" s="12" t="s">
        <v>29</v>
      </c>
      <c r="S9" s="172"/>
      <c r="T9" s="175"/>
      <c r="U9" s="172"/>
      <c r="V9" s="173"/>
      <c r="W9" s="175"/>
      <c r="X9" s="175"/>
      <c r="Y9" s="175"/>
      <c r="Z9" s="175"/>
      <c r="AA9" s="175"/>
      <c r="AB9" s="186"/>
    </row>
    <row r="10" spans="1:28" s="16" customFormat="1" ht="383.25" customHeight="1" thickBot="1">
      <c r="A10" s="42">
        <v>2016</v>
      </c>
      <c r="B10" s="42" t="s">
        <v>272</v>
      </c>
      <c r="C10" s="35" t="s">
        <v>30</v>
      </c>
      <c r="D10" s="165" t="s">
        <v>31</v>
      </c>
      <c r="E10" s="165"/>
      <c r="F10" s="41" t="s">
        <v>32</v>
      </c>
      <c r="G10" s="35" t="s">
        <v>33</v>
      </c>
      <c r="H10" s="35" t="s">
        <v>34</v>
      </c>
      <c r="I10" s="35" t="s">
        <v>34</v>
      </c>
      <c r="J10" s="13" t="s">
        <v>35</v>
      </c>
      <c r="K10" s="13" t="s">
        <v>36</v>
      </c>
      <c r="L10" s="36" t="s">
        <v>37</v>
      </c>
      <c r="M10" s="41" t="s">
        <v>38</v>
      </c>
      <c r="N10" s="36" t="s">
        <v>39</v>
      </c>
      <c r="O10" s="41" t="s">
        <v>38</v>
      </c>
      <c r="P10" s="36" t="s">
        <v>40</v>
      </c>
      <c r="Q10" s="41" t="s">
        <v>41</v>
      </c>
      <c r="R10" s="37">
        <v>13000</v>
      </c>
      <c r="S10" s="42" t="s">
        <v>42</v>
      </c>
      <c r="T10" s="13" t="s">
        <v>271</v>
      </c>
      <c r="U10" s="166" t="s">
        <v>43</v>
      </c>
      <c r="V10" s="166"/>
      <c r="W10" s="13" t="s">
        <v>44</v>
      </c>
      <c r="X10" s="13" t="s">
        <v>271</v>
      </c>
      <c r="Y10" s="13">
        <v>682089.9</v>
      </c>
      <c r="Z10" s="13" t="s">
        <v>271</v>
      </c>
      <c r="AA10" s="14" t="s">
        <v>45</v>
      </c>
      <c r="AB10" s="15" t="s">
        <v>46</v>
      </c>
    </row>
    <row r="11" spans="1:28" s="16" customFormat="1" ht="394.5" thickBot="1">
      <c r="A11" s="42">
        <v>2016</v>
      </c>
      <c r="B11" s="42" t="s">
        <v>272</v>
      </c>
      <c r="C11" s="35" t="s">
        <v>47</v>
      </c>
      <c r="D11" s="165" t="s">
        <v>31</v>
      </c>
      <c r="E11" s="165"/>
      <c r="F11" s="41" t="s">
        <v>48</v>
      </c>
      <c r="G11" s="35" t="s">
        <v>49</v>
      </c>
      <c r="H11" s="35" t="s">
        <v>34</v>
      </c>
      <c r="I11" s="35" t="s">
        <v>34</v>
      </c>
      <c r="J11" s="13" t="s">
        <v>50</v>
      </c>
      <c r="K11" s="13" t="s">
        <v>51</v>
      </c>
      <c r="L11" s="36" t="s">
        <v>52</v>
      </c>
      <c r="M11" s="36" t="s">
        <v>38</v>
      </c>
      <c r="N11" s="36" t="s">
        <v>39</v>
      </c>
      <c r="O11" s="41" t="s">
        <v>38</v>
      </c>
      <c r="P11" s="36" t="s">
        <v>40</v>
      </c>
      <c r="Q11" s="41" t="s">
        <v>41</v>
      </c>
      <c r="R11" s="37">
        <v>13220</v>
      </c>
      <c r="S11" s="42" t="s">
        <v>42</v>
      </c>
      <c r="T11" s="13" t="s">
        <v>271</v>
      </c>
      <c r="U11" s="166" t="s">
        <v>43</v>
      </c>
      <c r="V11" s="166"/>
      <c r="W11" s="13" t="s">
        <v>44</v>
      </c>
      <c r="X11" s="13" t="s">
        <v>271</v>
      </c>
      <c r="Y11" s="13">
        <v>810665.4</v>
      </c>
      <c r="Z11" s="13" t="s">
        <v>271</v>
      </c>
      <c r="AA11" s="14" t="s">
        <v>45</v>
      </c>
      <c r="AB11" s="15" t="s">
        <v>46</v>
      </c>
    </row>
    <row r="12" spans="1:28" s="16" customFormat="1" ht="394.5" thickBot="1">
      <c r="A12" s="42">
        <v>2016</v>
      </c>
      <c r="B12" s="42" t="s">
        <v>272</v>
      </c>
      <c r="C12" s="35" t="s">
        <v>53</v>
      </c>
      <c r="D12" s="165" t="s">
        <v>31</v>
      </c>
      <c r="E12" s="165"/>
      <c r="F12" s="41" t="s">
        <v>48</v>
      </c>
      <c r="G12" s="35" t="s">
        <v>54</v>
      </c>
      <c r="H12" s="35" t="s">
        <v>34</v>
      </c>
      <c r="I12" s="35" t="s">
        <v>34</v>
      </c>
      <c r="J12" s="13" t="s">
        <v>50</v>
      </c>
      <c r="K12" s="13" t="s">
        <v>55</v>
      </c>
      <c r="L12" s="36" t="s">
        <v>52</v>
      </c>
      <c r="M12" s="36" t="s">
        <v>38</v>
      </c>
      <c r="N12" s="36" t="s">
        <v>39</v>
      </c>
      <c r="O12" s="41" t="s">
        <v>38</v>
      </c>
      <c r="P12" s="36" t="s">
        <v>40</v>
      </c>
      <c r="Q12" s="41" t="s">
        <v>41</v>
      </c>
      <c r="R12" s="37">
        <v>13270</v>
      </c>
      <c r="S12" s="42" t="s">
        <v>42</v>
      </c>
      <c r="T12" s="13" t="s">
        <v>271</v>
      </c>
      <c r="U12" s="166" t="s">
        <v>43</v>
      </c>
      <c r="V12" s="166"/>
      <c r="W12" s="13" t="s">
        <v>44</v>
      </c>
      <c r="X12" s="13" t="s">
        <v>271</v>
      </c>
      <c r="Y12" s="13">
        <v>547002.56000000006</v>
      </c>
      <c r="Z12" s="13" t="s">
        <v>271</v>
      </c>
      <c r="AA12" s="14" t="s">
        <v>45</v>
      </c>
      <c r="AB12" s="15" t="s">
        <v>46</v>
      </c>
    </row>
    <row r="13" spans="1:28" s="16" customFormat="1" ht="394.5" thickBot="1">
      <c r="A13" s="42">
        <v>2016</v>
      </c>
      <c r="B13" s="42" t="s">
        <v>272</v>
      </c>
      <c r="C13" s="35" t="s">
        <v>56</v>
      </c>
      <c r="D13" s="165" t="s">
        <v>31</v>
      </c>
      <c r="E13" s="165"/>
      <c r="F13" s="41" t="s">
        <v>48</v>
      </c>
      <c r="G13" s="35" t="s">
        <v>57</v>
      </c>
      <c r="H13" s="35">
        <v>10</v>
      </c>
      <c r="I13" s="35" t="s">
        <v>34</v>
      </c>
      <c r="J13" s="13" t="s">
        <v>35</v>
      </c>
      <c r="K13" s="13" t="s">
        <v>36</v>
      </c>
      <c r="L13" s="36" t="s">
        <v>37</v>
      </c>
      <c r="M13" s="36" t="s">
        <v>38</v>
      </c>
      <c r="N13" s="36" t="s">
        <v>39</v>
      </c>
      <c r="O13" s="41" t="s">
        <v>38</v>
      </c>
      <c r="P13" s="36" t="s">
        <v>40</v>
      </c>
      <c r="Q13" s="41" t="s">
        <v>41</v>
      </c>
      <c r="R13" s="37">
        <v>13000</v>
      </c>
      <c r="S13" s="42" t="s">
        <v>42</v>
      </c>
      <c r="T13" s="13" t="s">
        <v>271</v>
      </c>
      <c r="U13" s="166" t="s">
        <v>43</v>
      </c>
      <c r="V13" s="166"/>
      <c r="W13" s="13" t="s">
        <v>44</v>
      </c>
      <c r="X13" s="13" t="s">
        <v>271</v>
      </c>
      <c r="Y13" s="13">
        <v>1154773.8799999999</v>
      </c>
      <c r="Z13" s="13" t="s">
        <v>271</v>
      </c>
      <c r="AA13" s="14" t="s">
        <v>45</v>
      </c>
      <c r="AB13" s="15" t="s">
        <v>46</v>
      </c>
    </row>
    <row r="14" spans="1:28" s="16" customFormat="1" ht="394.5" thickBot="1">
      <c r="A14" s="42">
        <v>2016</v>
      </c>
      <c r="B14" s="42" t="s">
        <v>272</v>
      </c>
      <c r="C14" s="35" t="s">
        <v>58</v>
      </c>
      <c r="D14" s="165" t="s">
        <v>31</v>
      </c>
      <c r="E14" s="165"/>
      <c r="F14" s="41" t="s">
        <v>48</v>
      </c>
      <c r="G14" s="35" t="s">
        <v>59</v>
      </c>
      <c r="H14" s="35">
        <v>259</v>
      </c>
      <c r="I14" s="35" t="s">
        <v>34</v>
      </c>
      <c r="J14" s="13" t="s">
        <v>50</v>
      </c>
      <c r="K14" s="13" t="s">
        <v>60</v>
      </c>
      <c r="L14" s="36" t="s">
        <v>52</v>
      </c>
      <c r="M14" s="36" t="s">
        <v>38</v>
      </c>
      <c r="N14" s="36" t="s">
        <v>39</v>
      </c>
      <c r="O14" s="41" t="s">
        <v>38</v>
      </c>
      <c r="P14" s="36" t="s">
        <v>40</v>
      </c>
      <c r="Q14" s="41" t="s">
        <v>41</v>
      </c>
      <c r="R14" s="37">
        <v>13200</v>
      </c>
      <c r="S14" s="42" t="s">
        <v>42</v>
      </c>
      <c r="T14" s="13" t="s">
        <v>271</v>
      </c>
      <c r="U14" s="166" t="s">
        <v>43</v>
      </c>
      <c r="V14" s="166"/>
      <c r="W14" s="13" t="s">
        <v>44</v>
      </c>
      <c r="X14" s="13" t="s">
        <v>271</v>
      </c>
      <c r="Y14" s="13">
        <v>2537331.3503999999</v>
      </c>
      <c r="Z14" s="13" t="s">
        <v>271</v>
      </c>
      <c r="AA14" s="14" t="s">
        <v>45</v>
      </c>
      <c r="AB14" s="15" t="s">
        <v>46</v>
      </c>
    </row>
    <row r="15" spans="1:28" s="16" customFormat="1" ht="394.5" thickBot="1">
      <c r="A15" s="42">
        <v>2016</v>
      </c>
      <c r="B15" s="42" t="s">
        <v>272</v>
      </c>
      <c r="C15" s="35" t="s">
        <v>61</v>
      </c>
      <c r="D15" s="165" t="s">
        <v>31</v>
      </c>
      <c r="E15" s="165"/>
      <c r="F15" s="41" t="s">
        <v>48</v>
      </c>
      <c r="G15" s="35" t="s">
        <v>62</v>
      </c>
      <c r="H15" s="35" t="s">
        <v>34</v>
      </c>
      <c r="I15" s="35" t="s">
        <v>34</v>
      </c>
      <c r="J15" s="13" t="s">
        <v>50</v>
      </c>
      <c r="K15" s="13" t="s">
        <v>63</v>
      </c>
      <c r="L15" s="36" t="s">
        <v>64</v>
      </c>
      <c r="M15" s="36" t="s">
        <v>38</v>
      </c>
      <c r="N15" s="36" t="s">
        <v>39</v>
      </c>
      <c r="O15" s="41" t="s">
        <v>38</v>
      </c>
      <c r="P15" s="36" t="s">
        <v>40</v>
      </c>
      <c r="Q15" s="41" t="s">
        <v>41</v>
      </c>
      <c r="R15" s="37">
        <v>13220</v>
      </c>
      <c r="S15" s="42" t="s">
        <v>42</v>
      </c>
      <c r="T15" s="13" t="s">
        <v>271</v>
      </c>
      <c r="U15" s="166" t="s">
        <v>43</v>
      </c>
      <c r="V15" s="166"/>
      <c r="W15" s="13" t="s">
        <v>44</v>
      </c>
      <c r="X15" s="13" t="s">
        <v>271</v>
      </c>
      <c r="Y15" s="13">
        <f>1151.24*1823.48</f>
        <v>2099263.1151999999</v>
      </c>
      <c r="Z15" s="13" t="s">
        <v>271</v>
      </c>
      <c r="AA15" s="14" t="s">
        <v>45</v>
      </c>
      <c r="AB15" s="15" t="s">
        <v>46</v>
      </c>
    </row>
    <row r="16" spans="1:28" s="16" customFormat="1" ht="394.5" thickBot="1">
      <c r="A16" s="42">
        <v>2016</v>
      </c>
      <c r="B16" s="42" t="s">
        <v>272</v>
      </c>
      <c r="C16" s="35" t="s">
        <v>65</v>
      </c>
      <c r="D16" s="165" t="s">
        <v>31</v>
      </c>
      <c r="E16" s="165"/>
      <c r="F16" s="41" t="s">
        <v>48</v>
      </c>
      <c r="G16" s="35" t="s">
        <v>66</v>
      </c>
      <c r="H16" s="35" t="s">
        <v>67</v>
      </c>
      <c r="I16" s="35" t="s">
        <v>34</v>
      </c>
      <c r="J16" s="13" t="s">
        <v>50</v>
      </c>
      <c r="K16" s="13" t="s">
        <v>55</v>
      </c>
      <c r="L16" s="36" t="s">
        <v>52</v>
      </c>
      <c r="M16" s="36" t="s">
        <v>38</v>
      </c>
      <c r="N16" s="36" t="s">
        <v>39</v>
      </c>
      <c r="O16" s="41" t="s">
        <v>38</v>
      </c>
      <c r="P16" s="36" t="s">
        <v>40</v>
      </c>
      <c r="Q16" s="41" t="s">
        <v>41</v>
      </c>
      <c r="R16" s="37">
        <v>13210</v>
      </c>
      <c r="S16" s="42" t="s">
        <v>42</v>
      </c>
      <c r="T16" s="13" t="s">
        <v>271</v>
      </c>
      <c r="U16" s="166" t="s">
        <v>43</v>
      </c>
      <c r="V16" s="166"/>
      <c r="W16" s="13" t="s">
        <v>44</v>
      </c>
      <c r="X16" s="13" t="s">
        <v>271</v>
      </c>
      <c r="Y16" s="13">
        <f>1192.14*1033</f>
        <v>1231480.6200000001</v>
      </c>
      <c r="Z16" s="13" t="s">
        <v>271</v>
      </c>
      <c r="AA16" s="14" t="s">
        <v>45</v>
      </c>
      <c r="AB16" s="15" t="s">
        <v>46</v>
      </c>
    </row>
    <row r="17" spans="1:28" s="16" customFormat="1" ht="394.5" thickBot="1">
      <c r="A17" s="42">
        <v>2016</v>
      </c>
      <c r="B17" s="42" t="s">
        <v>272</v>
      </c>
      <c r="C17" s="35" t="s">
        <v>68</v>
      </c>
      <c r="D17" s="165" t="s">
        <v>31</v>
      </c>
      <c r="E17" s="165"/>
      <c r="F17" s="41" t="s">
        <v>48</v>
      </c>
      <c r="G17" s="35" t="s">
        <v>69</v>
      </c>
      <c r="H17" s="35" t="s">
        <v>34</v>
      </c>
      <c r="I17" s="35" t="s">
        <v>34</v>
      </c>
      <c r="J17" s="13" t="s">
        <v>50</v>
      </c>
      <c r="K17" s="13" t="s">
        <v>70</v>
      </c>
      <c r="L17" s="36" t="s">
        <v>37</v>
      </c>
      <c r="M17" s="36" t="s">
        <v>38</v>
      </c>
      <c r="N17" s="36" t="s">
        <v>39</v>
      </c>
      <c r="O17" s="41" t="s">
        <v>38</v>
      </c>
      <c r="P17" s="36" t="s">
        <v>40</v>
      </c>
      <c r="Q17" s="41" t="s">
        <v>41</v>
      </c>
      <c r="R17" s="37">
        <v>13010</v>
      </c>
      <c r="S17" s="42" t="s">
        <v>42</v>
      </c>
      <c r="T17" s="13" t="s">
        <v>271</v>
      </c>
      <c r="U17" s="166" t="s">
        <v>43</v>
      </c>
      <c r="V17" s="166"/>
      <c r="W17" s="13" t="s">
        <v>44</v>
      </c>
      <c r="X17" s="13" t="s">
        <v>271</v>
      </c>
      <c r="Y17" s="13">
        <f>1151.24*987</f>
        <v>1136273.8800000001</v>
      </c>
      <c r="Z17" s="13" t="s">
        <v>271</v>
      </c>
      <c r="AA17" s="14" t="s">
        <v>45</v>
      </c>
      <c r="AB17" s="15" t="s">
        <v>46</v>
      </c>
    </row>
    <row r="18" spans="1:28" s="16" customFormat="1" ht="394.5" thickBot="1">
      <c r="A18" s="42">
        <v>2016</v>
      </c>
      <c r="B18" s="42" t="s">
        <v>272</v>
      </c>
      <c r="C18" s="35" t="s">
        <v>71</v>
      </c>
      <c r="D18" s="165" t="s">
        <v>31</v>
      </c>
      <c r="E18" s="165"/>
      <c r="F18" s="41" t="s">
        <v>48</v>
      </c>
      <c r="G18" s="35" t="s">
        <v>72</v>
      </c>
      <c r="H18" s="35">
        <v>22</v>
      </c>
      <c r="I18" s="35" t="s">
        <v>34</v>
      </c>
      <c r="J18" s="13" t="s">
        <v>35</v>
      </c>
      <c r="K18" s="13" t="s">
        <v>73</v>
      </c>
      <c r="L18" s="36" t="s">
        <v>37</v>
      </c>
      <c r="M18" s="36" t="s">
        <v>38</v>
      </c>
      <c r="N18" s="36" t="s">
        <v>39</v>
      </c>
      <c r="O18" s="41" t="s">
        <v>38</v>
      </c>
      <c r="P18" s="36" t="s">
        <v>40</v>
      </c>
      <c r="Q18" s="41" t="s">
        <v>41</v>
      </c>
      <c r="R18" s="37">
        <v>13060</v>
      </c>
      <c r="S18" s="42" t="s">
        <v>42</v>
      </c>
      <c r="T18" s="13" t="s">
        <v>271</v>
      </c>
      <c r="U18" s="166" t="s">
        <v>43</v>
      </c>
      <c r="V18" s="166"/>
      <c r="W18" s="13" t="s">
        <v>44</v>
      </c>
      <c r="X18" s="13" t="s">
        <v>271</v>
      </c>
      <c r="Y18" s="13">
        <v>266894.72039999999</v>
      </c>
      <c r="Z18" s="13" t="s">
        <v>271</v>
      </c>
      <c r="AA18" s="14" t="s">
        <v>45</v>
      </c>
      <c r="AB18" s="15" t="s">
        <v>46</v>
      </c>
    </row>
    <row r="19" spans="1:28" s="16" customFormat="1" ht="394.5" thickBot="1">
      <c r="A19" s="42">
        <v>2016</v>
      </c>
      <c r="B19" s="42" t="s">
        <v>272</v>
      </c>
      <c r="C19" s="35" t="s">
        <v>74</v>
      </c>
      <c r="D19" s="165" t="s">
        <v>31</v>
      </c>
      <c r="E19" s="165"/>
      <c r="F19" s="41" t="s">
        <v>48</v>
      </c>
      <c r="G19" s="35" t="s">
        <v>75</v>
      </c>
      <c r="H19" s="35" t="s">
        <v>34</v>
      </c>
      <c r="I19" s="35" t="s">
        <v>34</v>
      </c>
      <c r="J19" s="13" t="s">
        <v>50</v>
      </c>
      <c r="K19" s="13" t="s">
        <v>63</v>
      </c>
      <c r="L19" s="36" t="s">
        <v>64</v>
      </c>
      <c r="M19" s="36" t="s">
        <v>38</v>
      </c>
      <c r="N19" s="36" t="s">
        <v>39</v>
      </c>
      <c r="O19" s="41" t="s">
        <v>38</v>
      </c>
      <c r="P19" s="36" t="s">
        <v>40</v>
      </c>
      <c r="Q19" s="41" t="s">
        <v>41</v>
      </c>
      <c r="R19" s="37">
        <v>13220</v>
      </c>
      <c r="S19" s="42" t="s">
        <v>42</v>
      </c>
      <c r="T19" s="13" t="s">
        <v>271</v>
      </c>
      <c r="U19" s="166" t="s">
        <v>76</v>
      </c>
      <c r="V19" s="166"/>
      <c r="W19" s="13" t="s">
        <v>44</v>
      </c>
      <c r="X19" s="13" t="s">
        <v>271</v>
      </c>
      <c r="Y19" s="13">
        <v>19816294.100000001</v>
      </c>
      <c r="Z19" s="13" t="s">
        <v>271</v>
      </c>
      <c r="AA19" s="14" t="s">
        <v>45</v>
      </c>
      <c r="AB19" s="15" t="s">
        <v>46</v>
      </c>
    </row>
    <row r="20" spans="1:28" s="16" customFormat="1" ht="394.5" thickBot="1">
      <c r="A20" s="42">
        <v>2016</v>
      </c>
      <c r="B20" s="42" t="s">
        <v>272</v>
      </c>
      <c r="C20" s="35" t="s">
        <v>77</v>
      </c>
      <c r="D20" s="165" t="s">
        <v>31</v>
      </c>
      <c r="E20" s="165"/>
      <c r="F20" s="41" t="s">
        <v>48</v>
      </c>
      <c r="G20" s="35" t="s">
        <v>78</v>
      </c>
      <c r="H20" s="35" t="s">
        <v>34</v>
      </c>
      <c r="I20" s="35" t="s">
        <v>34</v>
      </c>
      <c r="J20" s="13" t="s">
        <v>50</v>
      </c>
      <c r="K20" s="13" t="s">
        <v>55</v>
      </c>
      <c r="L20" s="36" t="s">
        <v>52</v>
      </c>
      <c r="M20" s="36" t="s">
        <v>38</v>
      </c>
      <c r="N20" s="36" t="s">
        <v>39</v>
      </c>
      <c r="O20" s="41" t="s">
        <v>38</v>
      </c>
      <c r="P20" s="36" t="s">
        <v>40</v>
      </c>
      <c r="Q20" s="41" t="s">
        <v>41</v>
      </c>
      <c r="R20" s="37">
        <v>13250</v>
      </c>
      <c r="S20" s="42" t="s">
        <v>42</v>
      </c>
      <c r="T20" s="13" t="s">
        <v>271</v>
      </c>
      <c r="U20" s="166" t="s">
        <v>76</v>
      </c>
      <c r="V20" s="166"/>
      <c r="W20" s="13" t="s">
        <v>44</v>
      </c>
      <c r="X20" s="13" t="s">
        <v>271</v>
      </c>
      <c r="Y20" s="13">
        <v>41096619.700000003</v>
      </c>
      <c r="Z20" s="13" t="s">
        <v>271</v>
      </c>
      <c r="AA20" s="14" t="s">
        <v>45</v>
      </c>
      <c r="AB20" s="15" t="s">
        <v>46</v>
      </c>
    </row>
    <row r="21" spans="1:28" s="16" customFormat="1" ht="394.5" thickBot="1">
      <c r="A21" s="42">
        <v>2016</v>
      </c>
      <c r="B21" s="42" t="s">
        <v>272</v>
      </c>
      <c r="C21" s="35" t="s">
        <v>79</v>
      </c>
      <c r="D21" s="165" t="s">
        <v>31</v>
      </c>
      <c r="E21" s="165"/>
      <c r="F21" s="41" t="s">
        <v>48</v>
      </c>
      <c r="G21" s="35" t="s">
        <v>80</v>
      </c>
      <c r="H21" s="35" t="s">
        <v>34</v>
      </c>
      <c r="I21" s="35" t="s">
        <v>34</v>
      </c>
      <c r="J21" s="13" t="s">
        <v>50</v>
      </c>
      <c r="K21" s="13" t="s">
        <v>81</v>
      </c>
      <c r="L21" s="36" t="s">
        <v>52</v>
      </c>
      <c r="M21" s="36" t="s">
        <v>38</v>
      </c>
      <c r="N21" s="36" t="s">
        <v>39</v>
      </c>
      <c r="O21" s="41" t="s">
        <v>38</v>
      </c>
      <c r="P21" s="36" t="s">
        <v>40</v>
      </c>
      <c r="Q21" s="41" t="s">
        <v>41</v>
      </c>
      <c r="R21" s="37">
        <v>13700</v>
      </c>
      <c r="S21" s="42" t="s">
        <v>42</v>
      </c>
      <c r="T21" s="13" t="s">
        <v>271</v>
      </c>
      <c r="U21" s="166" t="s">
        <v>76</v>
      </c>
      <c r="V21" s="166"/>
      <c r="W21" s="13" t="s">
        <v>44</v>
      </c>
      <c r="X21" s="13" t="s">
        <v>271</v>
      </c>
      <c r="Y21" s="13">
        <v>11515147.800000001</v>
      </c>
      <c r="Z21" s="13" t="s">
        <v>271</v>
      </c>
      <c r="AA21" s="14" t="s">
        <v>45</v>
      </c>
      <c r="AB21" s="15" t="s">
        <v>46</v>
      </c>
    </row>
    <row r="22" spans="1:28" s="16" customFormat="1" ht="394.5" thickBot="1">
      <c r="A22" s="42">
        <v>2016</v>
      </c>
      <c r="B22" s="42" t="s">
        <v>272</v>
      </c>
      <c r="C22" s="35" t="s">
        <v>82</v>
      </c>
      <c r="D22" s="165" t="s">
        <v>31</v>
      </c>
      <c r="E22" s="165"/>
      <c r="F22" s="41" t="s">
        <v>48</v>
      </c>
      <c r="G22" s="35" t="s">
        <v>83</v>
      </c>
      <c r="H22" s="35" t="s">
        <v>34</v>
      </c>
      <c r="I22" s="35" t="s">
        <v>34</v>
      </c>
      <c r="J22" s="13" t="s">
        <v>35</v>
      </c>
      <c r="K22" s="13" t="s">
        <v>84</v>
      </c>
      <c r="L22" s="36" t="s">
        <v>85</v>
      </c>
      <c r="M22" s="36" t="s">
        <v>38</v>
      </c>
      <c r="N22" s="36" t="s">
        <v>39</v>
      </c>
      <c r="O22" s="41" t="s">
        <v>38</v>
      </c>
      <c r="P22" s="36" t="s">
        <v>40</v>
      </c>
      <c r="Q22" s="41" t="s">
        <v>41</v>
      </c>
      <c r="R22" s="37">
        <v>13620</v>
      </c>
      <c r="S22" s="42" t="s">
        <v>42</v>
      </c>
      <c r="T22" s="13" t="s">
        <v>271</v>
      </c>
      <c r="U22" s="166" t="s">
        <v>76</v>
      </c>
      <c r="V22" s="166"/>
      <c r="W22" s="13" t="s">
        <v>44</v>
      </c>
      <c r="X22" s="13" t="s">
        <v>271</v>
      </c>
      <c r="Y22" s="13">
        <v>176744.95999999999</v>
      </c>
      <c r="Z22" s="13" t="s">
        <v>271</v>
      </c>
      <c r="AA22" s="14" t="s">
        <v>45</v>
      </c>
      <c r="AB22" s="15" t="s">
        <v>46</v>
      </c>
    </row>
    <row r="23" spans="1:28" s="16" customFormat="1" ht="394.5" thickBot="1">
      <c r="A23" s="42">
        <v>2016</v>
      </c>
      <c r="B23" s="42" t="s">
        <v>272</v>
      </c>
      <c r="C23" s="35" t="s">
        <v>86</v>
      </c>
      <c r="D23" s="165" t="s">
        <v>31</v>
      </c>
      <c r="E23" s="165"/>
      <c r="F23" s="41" t="s">
        <v>48</v>
      </c>
      <c r="G23" s="35" t="s">
        <v>87</v>
      </c>
      <c r="H23" s="35" t="s">
        <v>34</v>
      </c>
      <c r="I23" s="35" t="s">
        <v>34</v>
      </c>
      <c r="J23" s="13" t="s">
        <v>50</v>
      </c>
      <c r="K23" s="13" t="s">
        <v>88</v>
      </c>
      <c r="L23" s="36" t="s">
        <v>37</v>
      </c>
      <c r="M23" s="36" t="s">
        <v>38</v>
      </c>
      <c r="N23" s="36" t="s">
        <v>39</v>
      </c>
      <c r="O23" s="41" t="s">
        <v>38</v>
      </c>
      <c r="P23" s="36" t="s">
        <v>40</v>
      </c>
      <c r="Q23" s="41" t="s">
        <v>41</v>
      </c>
      <c r="R23" s="37">
        <v>13530</v>
      </c>
      <c r="S23" s="42" t="s">
        <v>42</v>
      </c>
      <c r="T23" s="13" t="s">
        <v>271</v>
      </c>
      <c r="U23" s="166" t="s">
        <v>76</v>
      </c>
      <c r="V23" s="166"/>
      <c r="W23" s="13" t="s">
        <v>44</v>
      </c>
      <c r="X23" s="13" t="s">
        <v>271</v>
      </c>
      <c r="Y23" s="13">
        <v>4828530.28</v>
      </c>
      <c r="Z23" s="13" t="s">
        <v>271</v>
      </c>
      <c r="AA23" s="14" t="s">
        <v>45</v>
      </c>
      <c r="AB23" s="15" t="s">
        <v>46</v>
      </c>
    </row>
    <row r="24" spans="1:28" s="16" customFormat="1" ht="394.5" thickBot="1">
      <c r="A24" s="42">
        <v>2016</v>
      </c>
      <c r="B24" s="42" t="s">
        <v>272</v>
      </c>
      <c r="C24" s="35" t="s">
        <v>89</v>
      </c>
      <c r="D24" s="165" t="s">
        <v>31</v>
      </c>
      <c r="E24" s="165"/>
      <c r="F24" s="41" t="s">
        <v>48</v>
      </c>
      <c r="G24" s="35" t="s">
        <v>90</v>
      </c>
      <c r="H24" s="35" t="s">
        <v>34</v>
      </c>
      <c r="I24" s="35" t="s">
        <v>34</v>
      </c>
      <c r="J24" s="13" t="s">
        <v>50</v>
      </c>
      <c r="K24" s="13" t="s">
        <v>91</v>
      </c>
      <c r="L24" s="36" t="s">
        <v>37</v>
      </c>
      <c r="M24" s="36" t="s">
        <v>38</v>
      </c>
      <c r="N24" s="36" t="s">
        <v>39</v>
      </c>
      <c r="O24" s="41" t="s">
        <v>38</v>
      </c>
      <c r="P24" s="36" t="s">
        <v>40</v>
      </c>
      <c r="Q24" s="41" t="s">
        <v>41</v>
      </c>
      <c r="R24" s="37">
        <v>13020</v>
      </c>
      <c r="S24" s="42" t="s">
        <v>42</v>
      </c>
      <c r="T24" s="13" t="s">
        <v>271</v>
      </c>
      <c r="U24" s="166" t="s">
        <v>76</v>
      </c>
      <c r="V24" s="166"/>
      <c r="W24" s="13" t="s">
        <v>44</v>
      </c>
      <c r="X24" s="13" t="s">
        <v>271</v>
      </c>
      <c r="Y24" s="13">
        <v>84250216.700000003</v>
      </c>
      <c r="Z24" s="13" t="s">
        <v>271</v>
      </c>
      <c r="AA24" s="14" t="s">
        <v>45</v>
      </c>
      <c r="AB24" s="15" t="s">
        <v>46</v>
      </c>
    </row>
    <row r="25" spans="1:28" s="16" customFormat="1" ht="394.5" thickBot="1">
      <c r="A25" s="42">
        <v>2016</v>
      </c>
      <c r="B25" s="42" t="s">
        <v>272</v>
      </c>
      <c r="C25" s="35" t="s">
        <v>92</v>
      </c>
      <c r="D25" s="165" t="s">
        <v>31</v>
      </c>
      <c r="E25" s="165"/>
      <c r="F25" s="41" t="s">
        <v>93</v>
      </c>
      <c r="G25" s="35" t="s">
        <v>94</v>
      </c>
      <c r="H25" s="35" t="s">
        <v>34</v>
      </c>
      <c r="I25" s="35" t="s">
        <v>34</v>
      </c>
      <c r="J25" s="13" t="s">
        <v>50</v>
      </c>
      <c r="K25" s="13" t="s">
        <v>95</v>
      </c>
      <c r="L25" s="36" t="s">
        <v>52</v>
      </c>
      <c r="M25" s="36" t="s">
        <v>38</v>
      </c>
      <c r="N25" s="36" t="s">
        <v>39</v>
      </c>
      <c r="O25" s="41" t="s">
        <v>38</v>
      </c>
      <c r="P25" s="36" t="s">
        <v>40</v>
      </c>
      <c r="Q25" s="41" t="s">
        <v>41</v>
      </c>
      <c r="R25" s="37">
        <v>13460</v>
      </c>
      <c r="S25" s="42" t="s">
        <v>42</v>
      </c>
      <c r="T25" s="13" t="s">
        <v>271</v>
      </c>
      <c r="U25" s="166" t="s">
        <v>76</v>
      </c>
      <c r="V25" s="166"/>
      <c r="W25" s="13" t="s">
        <v>44</v>
      </c>
      <c r="X25" s="13" t="s">
        <v>271</v>
      </c>
      <c r="Y25" s="13">
        <v>23124443.5</v>
      </c>
      <c r="Z25" s="13" t="s">
        <v>271</v>
      </c>
      <c r="AA25" s="14" t="s">
        <v>45</v>
      </c>
      <c r="AB25" s="15" t="s">
        <v>46</v>
      </c>
    </row>
    <row r="26" spans="1:28" s="16" customFormat="1" ht="394.5" thickBot="1">
      <c r="A26" s="42">
        <v>2016</v>
      </c>
      <c r="B26" s="42" t="s">
        <v>272</v>
      </c>
      <c r="C26" s="35" t="s">
        <v>96</v>
      </c>
      <c r="D26" s="165" t="s">
        <v>31</v>
      </c>
      <c r="E26" s="165"/>
      <c r="F26" s="41" t="s">
        <v>48</v>
      </c>
      <c r="G26" s="35" t="s">
        <v>97</v>
      </c>
      <c r="H26" s="35" t="s">
        <v>34</v>
      </c>
      <c r="I26" s="35" t="s">
        <v>34</v>
      </c>
      <c r="J26" s="13" t="s">
        <v>50</v>
      </c>
      <c r="K26" s="13" t="s">
        <v>98</v>
      </c>
      <c r="L26" s="36" t="s">
        <v>52</v>
      </c>
      <c r="M26" s="36" t="s">
        <v>38</v>
      </c>
      <c r="N26" s="36" t="s">
        <v>39</v>
      </c>
      <c r="O26" s="41" t="s">
        <v>38</v>
      </c>
      <c r="P26" s="36" t="s">
        <v>40</v>
      </c>
      <c r="Q26" s="41" t="s">
        <v>41</v>
      </c>
      <c r="R26" s="37">
        <v>13450</v>
      </c>
      <c r="S26" s="42" t="s">
        <v>42</v>
      </c>
      <c r="T26" s="13" t="s">
        <v>271</v>
      </c>
      <c r="U26" s="166" t="s">
        <v>76</v>
      </c>
      <c r="V26" s="166"/>
      <c r="W26" s="13" t="s">
        <v>44</v>
      </c>
      <c r="X26" s="13" t="s">
        <v>271</v>
      </c>
      <c r="Y26" s="13">
        <v>28840381.100000001</v>
      </c>
      <c r="Z26" s="13" t="s">
        <v>271</v>
      </c>
      <c r="AA26" s="14" t="s">
        <v>45</v>
      </c>
      <c r="AB26" s="15" t="s">
        <v>46</v>
      </c>
    </row>
    <row r="27" spans="1:28" s="16" customFormat="1" ht="394.5" thickBot="1">
      <c r="A27" s="42">
        <v>2016</v>
      </c>
      <c r="B27" s="42" t="s">
        <v>272</v>
      </c>
      <c r="C27" s="35" t="s">
        <v>99</v>
      </c>
      <c r="D27" s="165" t="s">
        <v>31</v>
      </c>
      <c r="E27" s="165"/>
      <c r="F27" s="41" t="s">
        <v>48</v>
      </c>
      <c r="G27" s="35" t="s">
        <v>100</v>
      </c>
      <c r="H27" s="35" t="s">
        <v>34</v>
      </c>
      <c r="I27" s="35" t="s">
        <v>34</v>
      </c>
      <c r="J27" s="13" t="s">
        <v>35</v>
      </c>
      <c r="K27" s="13" t="s">
        <v>101</v>
      </c>
      <c r="L27" s="36" t="s">
        <v>102</v>
      </c>
      <c r="M27" s="36" t="s">
        <v>38</v>
      </c>
      <c r="N27" s="36" t="s">
        <v>39</v>
      </c>
      <c r="O27" s="41" t="s">
        <v>38</v>
      </c>
      <c r="P27" s="36" t="s">
        <v>40</v>
      </c>
      <c r="Q27" s="41" t="s">
        <v>41</v>
      </c>
      <c r="R27" s="37">
        <v>13100</v>
      </c>
      <c r="S27" s="42" t="s">
        <v>42</v>
      </c>
      <c r="T27" s="13" t="s">
        <v>271</v>
      </c>
      <c r="U27" s="166" t="s">
        <v>76</v>
      </c>
      <c r="V27" s="166"/>
      <c r="W27" s="13" t="s">
        <v>44</v>
      </c>
      <c r="X27" s="13" t="s">
        <v>271</v>
      </c>
      <c r="Y27" s="13">
        <v>13500370.800000001</v>
      </c>
      <c r="Z27" s="13" t="s">
        <v>271</v>
      </c>
      <c r="AA27" s="14" t="s">
        <v>45</v>
      </c>
      <c r="AB27" s="15" t="s">
        <v>46</v>
      </c>
    </row>
    <row r="28" spans="1:28" s="16" customFormat="1" ht="394.5" thickBot="1">
      <c r="A28" s="42">
        <v>2016</v>
      </c>
      <c r="B28" s="42" t="s">
        <v>272</v>
      </c>
      <c r="C28" s="35" t="s">
        <v>103</v>
      </c>
      <c r="D28" s="165" t="s">
        <v>31</v>
      </c>
      <c r="E28" s="165"/>
      <c r="F28" s="41" t="s">
        <v>32</v>
      </c>
      <c r="G28" s="35" t="s">
        <v>104</v>
      </c>
      <c r="H28" s="35" t="s">
        <v>34</v>
      </c>
      <c r="I28" s="35" t="s">
        <v>34</v>
      </c>
      <c r="J28" s="13" t="s">
        <v>50</v>
      </c>
      <c r="K28" s="13" t="s">
        <v>105</v>
      </c>
      <c r="L28" s="36" t="s">
        <v>52</v>
      </c>
      <c r="M28" s="36" t="s">
        <v>38</v>
      </c>
      <c r="N28" s="36" t="s">
        <v>39</v>
      </c>
      <c r="O28" s="41" t="s">
        <v>38</v>
      </c>
      <c r="P28" s="36" t="s">
        <v>40</v>
      </c>
      <c r="Q28" s="41" t="s">
        <v>41</v>
      </c>
      <c r="R28" s="37">
        <v>13360</v>
      </c>
      <c r="S28" s="42" t="s">
        <v>42</v>
      </c>
      <c r="T28" s="13" t="s">
        <v>271</v>
      </c>
      <c r="U28" s="166" t="s">
        <v>76</v>
      </c>
      <c r="V28" s="166"/>
      <c r="W28" s="13" t="s">
        <v>44</v>
      </c>
      <c r="X28" s="13" t="s">
        <v>271</v>
      </c>
      <c r="Y28" s="13">
        <v>31183998.100000001</v>
      </c>
      <c r="Z28" s="13" t="s">
        <v>271</v>
      </c>
      <c r="AA28" s="14" t="s">
        <v>45</v>
      </c>
      <c r="AB28" s="15" t="s">
        <v>46</v>
      </c>
    </row>
    <row r="29" spans="1:28" s="16" customFormat="1" ht="394.5" thickBot="1">
      <c r="A29" s="42">
        <v>2016</v>
      </c>
      <c r="B29" s="42" t="s">
        <v>272</v>
      </c>
      <c r="C29" s="35" t="s">
        <v>106</v>
      </c>
      <c r="D29" s="165" t="s">
        <v>31</v>
      </c>
      <c r="E29" s="165"/>
      <c r="F29" s="41" t="s">
        <v>48</v>
      </c>
      <c r="G29" s="35" t="s">
        <v>107</v>
      </c>
      <c r="H29" s="35" t="s">
        <v>34</v>
      </c>
      <c r="I29" s="35" t="s">
        <v>34</v>
      </c>
      <c r="J29" s="13" t="s">
        <v>50</v>
      </c>
      <c r="K29" s="13" t="s">
        <v>108</v>
      </c>
      <c r="L29" s="36" t="s">
        <v>52</v>
      </c>
      <c r="M29" s="36" t="s">
        <v>38</v>
      </c>
      <c r="N29" s="36" t="s">
        <v>39</v>
      </c>
      <c r="O29" s="41" t="s">
        <v>38</v>
      </c>
      <c r="P29" s="36" t="s">
        <v>40</v>
      </c>
      <c r="Q29" s="41" t="s">
        <v>41</v>
      </c>
      <c r="R29" s="37">
        <v>13200</v>
      </c>
      <c r="S29" s="42" t="s">
        <v>42</v>
      </c>
      <c r="T29" s="13" t="s">
        <v>271</v>
      </c>
      <c r="U29" s="166" t="s">
        <v>76</v>
      </c>
      <c r="V29" s="166"/>
      <c r="W29" s="13" t="s">
        <v>44</v>
      </c>
      <c r="X29" s="13" t="s">
        <v>271</v>
      </c>
      <c r="Y29" s="13">
        <v>12645029</v>
      </c>
      <c r="Z29" s="13" t="s">
        <v>271</v>
      </c>
      <c r="AA29" s="14" t="s">
        <v>45</v>
      </c>
      <c r="AB29" s="15" t="s">
        <v>46</v>
      </c>
    </row>
    <row r="30" spans="1:28" s="16" customFormat="1" ht="394.5" thickBot="1">
      <c r="A30" s="42">
        <v>2016</v>
      </c>
      <c r="B30" s="42" t="s">
        <v>272</v>
      </c>
      <c r="C30" s="35" t="s">
        <v>109</v>
      </c>
      <c r="D30" s="165" t="s">
        <v>31</v>
      </c>
      <c r="E30" s="165"/>
      <c r="F30" s="41" t="s">
        <v>48</v>
      </c>
      <c r="G30" s="35" t="s">
        <v>110</v>
      </c>
      <c r="H30" s="35" t="s">
        <v>34</v>
      </c>
      <c r="I30" s="35" t="s">
        <v>34</v>
      </c>
      <c r="J30" s="13" t="s">
        <v>50</v>
      </c>
      <c r="K30" s="13" t="s">
        <v>55</v>
      </c>
      <c r="L30" s="36" t="s">
        <v>52</v>
      </c>
      <c r="M30" s="36" t="s">
        <v>38</v>
      </c>
      <c r="N30" s="36" t="s">
        <v>39</v>
      </c>
      <c r="O30" s="41" t="s">
        <v>38</v>
      </c>
      <c r="P30" s="36" t="s">
        <v>40</v>
      </c>
      <c r="Q30" s="41" t="s">
        <v>41</v>
      </c>
      <c r="R30" s="37">
        <v>13240</v>
      </c>
      <c r="S30" s="42" t="s">
        <v>42</v>
      </c>
      <c r="T30" s="13" t="s">
        <v>271</v>
      </c>
      <c r="U30" s="166" t="s">
        <v>76</v>
      </c>
      <c r="V30" s="166"/>
      <c r="W30" s="13" t="s">
        <v>44</v>
      </c>
      <c r="X30" s="13" t="s">
        <v>271</v>
      </c>
      <c r="Y30" s="13">
        <v>1888349.76</v>
      </c>
      <c r="Z30" s="13" t="s">
        <v>271</v>
      </c>
      <c r="AA30" s="14" t="s">
        <v>45</v>
      </c>
      <c r="AB30" s="15" t="s">
        <v>46</v>
      </c>
    </row>
    <row r="31" spans="1:28" s="16" customFormat="1" ht="394.5" thickBot="1">
      <c r="A31" s="42">
        <v>2016</v>
      </c>
      <c r="B31" s="42" t="s">
        <v>272</v>
      </c>
      <c r="C31" s="35" t="s">
        <v>111</v>
      </c>
      <c r="D31" s="165" t="s">
        <v>31</v>
      </c>
      <c r="E31" s="165"/>
      <c r="F31" s="41" t="s">
        <v>48</v>
      </c>
      <c r="G31" s="35" t="s">
        <v>112</v>
      </c>
      <c r="H31" s="35" t="s">
        <v>34</v>
      </c>
      <c r="I31" s="35" t="s">
        <v>34</v>
      </c>
      <c r="J31" s="13" t="s">
        <v>50</v>
      </c>
      <c r="K31" s="35" t="s">
        <v>113</v>
      </c>
      <c r="L31" s="36" t="s">
        <v>64</v>
      </c>
      <c r="M31" s="36" t="s">
        <v>38</v>
      </c>
      <c r="N31" s="36" t="s">
        <v>39</v>
      </c>
      <c r="O31" s="41" t="s">
        <v>38</v>
      </c>
      <c r="P31" s="36" t="s">
        <v>40</v>
      </c>
      <c r="Q31" s="41" t="s">
        <v>41</v>
      </c>
      <c r="R31" s="38" t="s">
        <v>114</v>
      </c>
      <c r="S31" s="42" t="s">
        <v>42</v>
      </c>
      <c r="T31" s="13" t="s">
        <v>271</v>
      </c>
      <c r="U31" s="166" t="s">
        <v>43</v>
      </c>
      <c r="V31" s="166"/>
      <c r="W31" s="13" t="s">
        <v>44</v>
      </c>
      <c r="X31" s="13" t="s">
        <v>271</v>
      </c>
      <c r="Y31" s="13">
        <f>1192.14*1805</f>
        <v>2151812.7000000002</v>
      </c>
      <c r="Z31" s="13" t="s">
        <v>271</v>
      </c>
      <c r="AA31" s="14" t="s">
        <v>45</v>
      </c>
      <c r="AB31" s="15" t="s">
        <v>46</v>
      </c>
    </row>
    <row r="32" spans="1:28" s="16" customFormat="1" ht="394.5" thickBot="1">
      <c r="A32" s="42">
        <v>2016</v>
      </c>
      <c r="B32" s="42" t="s">
        <v>272</v>
      </c>
      <c r="C32" s="35" t="s">
        <v>115</v>
      </c>
      <c r="D32" s="165" t="s">
        <v>31</v>
      </c>
      <c r="E32" s="165"/>
      <c r="F32" s="41" t="s">
        <v>48</v>
      </c>
      <c r="G32" s="35" t="s">
        <v>116</v>
      </c>
      <c r="H32" s="35" t="s">
        <v>34</v>
      </c>
      <c r="I32" s="35" t="s">
        <v>34</v>
      </c>
      <c r="J32" s="13" t="s">
        <v>50</v>
      </c>
      <c r="K32" s="35" t="s">
        <v>117</v>
      </c>
      <c r="L32" s="36" t="s">
        <v>52</v>
      </c>
      <c r="M32" s="36" t="s">
        <v>38</v>
      </c>
      <c r="N32" s="36" t="s">
        <v>39</v>
      </c>
      <c r="O32" s="41" t="s">
        <v>38</v>
      </c>
      <c r="P32" s="36" t="s">
        <v>40</v>
      </c>
      <c r="Q32" s="41" t="s">
        <v>41</v>
      </c>
      <c r="R32" s="38" t="s">
        <v>118</v>
      </c>
      <c r="S32" s="42" t="s">
        <v>42</v>
      </c>
      <c r="T32" s="13" t="s">
        <v>271</v>
      </c>
      <c r="U32" s="166" t="s">
        <v>43</v>
      </c>
      <c r="V32" s="166"/>
      <c r="W32" s="13" t="s">
        <v>44</v>
      </c>
      <c r="X32" s="13" t="s">
        <v>271</v>
      </c>
      <c r="Y32" s="13">
        <f>1105.83*965</f>
        <v>1067125.95</v>
      </c>
      <c r="Z32" s="13" t="s">
        <v>271</v>
      </c>
      <c r="AA32" s="14" t="s">
        <v>45</v>
      </c>
      <c r="AB32" s="15" t="s">
        <v>46</v>
      </c>
    </row>
    <row r="33" spans="1:28" s="16" customFormat="1" ht="394.5" thickBot="1">
      <c r="A33" s="42">
        <v>2016</v>
      </c>
      <c r="B33" s="42" t="s">
        <v>272</v>
      </c>
      <c r="C33" s="35" t="s">
        <v>119</v>
      </c>
      <c r="D33" s="165" t="s">
        <v>31</v>
      </c>
      <c r="E33" s="165"/>
      <c r="F33" s="41" t="s">
        <v>48</v>
      </c>
      <c r="G33" s="35" t="s">
        <v>120</v>
      </c>
      <c r="H33" s="35" t="s">
        <v>34</v>
      </c>
      <c r="I33" s="35" t="s">
        <v>34</v>
      </c>
      <c r="J33" s="13" t="s">
        <v>35</v>
      </c>
      <c r="K33" s="35" t="s">
        <v>121</v>
      </c>
      <c r="L33" s="36" t="s">
        <v>37</v>
      </c>
      <c r="M33" s="36" t="s">
        <v>38</v>
      </c>
      <c r="N33" s="36" t="s">
        <v>39</v>
      </c>
      <c r="O33" s="41" t="s">
        <v>38</v>
      </c>
      <c r="P33" s="36" t="s">
        <v>40</v>
      </c>
      <c r="Q33" s="41" t="s">
        <v>41</v>
      </c>
      <c r="R33" s="38" t="s">
        <v>122</v>
      </c>
      <c r="S33" s="42" t="s">
        <v>42</v>
      </c>
      <c r="T33" s="13" t="s">
        <v>271</v>
      </c>
      <c r="U33" s="166" t="s">
        <v>43</v>
      </c>
      <c r="V33" s="166"/>
      <c r="W33" s="13" t="s">
        <v>44</v>
      </c>
      <c r="X33" s="13" t="s">
        <v>271</v>
      </c>
      <c r="Y33" s="13">
        <f>965.53*965</f>
        <v>931736.45</v>
      </c>
      <c r="Z33" s="13" t="s">
        <v>271</v>
      </c>
      <c r="AA33" s="14" t="s">
        <v>45</v>
      </c>
      <c r="AB33" s="15" t="s">
        <v>46</v>
      </c>
    </row>
    <row r="34" spans="1:28" s="16" customFormat="1" ht="394.5" thickBot="1">
      <c r="A34" s="42">
        <v>2016</v>
      </c>
      <c r="B34" s="42" t="s">
        <v>272</v>
      </c>
      <c r="C34" s="35" t="s">
        <v>123</v>
      </c>
      <c r="D34" s="165" t="s">
        <v>31</v>
      </c>
      <c r="E34" s="165"/>
      <c r="F34" s="41" t="s">
        <v>48</v>
      </c>
      <c r="G34" s="35" t="s">
        <v>124</v>
      </c>
      <c r="H34" s="35" t="s">
        <v>34</v>
      </c>
      <c r="I34" s="35" t="s">
        <v>34</v>
      </c>
      <c r="J34" s="13" t="s">
        <v>50</v>
      </c>
      <c r="K34" s="35" t="s">
        <v>51</v>
      </c>
      <c r="L34" s="36" t="s">
        <v>52</v>
      </c>
      <c r="M34" s="36" t="s">
        <v>38</v>
      </c>
      <c r="N34" s="36" t="s">
        <v>39</v>
      </c>
      <c r="O34" s="41" t="s">
        <v>38</v>
      </c>
      <c r="P34" s="36" t="s">
        <v>40</v>
      </c>
      <c r="Q34" s="41" t="s">
        <v>41</v>
      </c>
      <c r="R34" s="38" t="s">
        <v>125</v>
      </c>
      <c r="S34" s="42" t="s">
        <v>42</v>
      </c>
      <c r="T34" s="13" t="s">
        <v>271</v>
      </c>
      <c r="U34" s="166" t="s">
        <v>43</v>
      </c>
      <c r="V34" s="166"/>
      <c r="W34" s="13" t="s">
        <v>44</v>
      </c>
      <c r="X34" s="13" t="s">
        <v>271</v>
      </c>
      <c r="Y34" s="13">
        <f>1014*1327</f>
        <v>1345578</v>
      </c>
      <c r="Z34" s="13" t="s">
        <v>271</v>
      </c>
      <c r="AA34" s="14" t="s">
        <v>45</v>
      </c>
      <c r="AB34" s="15" t="s">
        <v>46</v>
      </c>
    </row>
    <row r="35" spans="1:28" s="16" customFormat="1" ht="394.5" thickBot="1">
      <c r="A35" s="42">
        <v>2016</v>
      </c>
      <c r="B35" s="42" t="s">
        <v>272</v>
      </c>
      <c r="C35" s="35" t="s">
        <v>126</v>
      </c>
      <c r="D35" s="165" t="s">
        <v>31</v>
      </c>
      <c r="E35" s="165"/>
      <c r="F35" s="41" t="s">
        <v>48</v>
      </c>
      <c r="G35" s="35" t="s">
        <v>127</v>
      </c>
      <c r="H35" s="35" t="s">
        <v>34</v>
      </c>
      <c r="I35" s="35" t="s">
        <v>34</v>
      </c>
      <c r="J35" s="13" t="s">
        <v>50</v>
      </c>
      <c r="K35" s="35" t="s">
        <v>128</v>
      </c>
      <c r="L35" s="36" t="s">
        <v>52</v>
      </c>
      <c r="M35" s="36" t="s">
        <v>38</v>
      </c>
      <c r="N35" s="36" t="s">
        <v>39</v>
      </c>
      <c r="O35" s="41" t="s">
        <v>38</v>
      </c>
      <c r="P35" s="36" t="s">
        <v>40</v>
      </c>
      <c r="Q35" s="41" t="s">
        <v>41</v>
      </c>
      <c r="R35" s="38" t="s">
        <v>129</v>
      </c>
      <c r="S35" s="42" t="s">
        <v>42</v>
      </c>
      <c r="T35" s="13" t="s">
        <v>271</v>
      </c>
      <c r="U35" s="166" t="s">
        <v>43</v>
      </c>
      <c r="V35" s="166"/>
      <c r="W35" s="13" t="s">
        <v>44</v>
      </c>
      <c r="X35" s="13" t="s">
        <v>271</v>
      </c>
      <c r="Y35" s="13">
        <f>965.53*1214</f>
        <v>1172153.42</v>
      </c>
      <c r="Z35" s="13" t="s">
        <v>271</v>
      </c>
      <c r="AA35" s="14" t="s">
        <v>45</v>
      </c>
      <c r="AB35" s="15" t="s">
        <v>46</v>
      </c>
    </row>
    <row r="36" spans="1:28" s="16" customFormat="1" ht="394.5" thickBot="1">
      <c r="A36" s="42">
        <v>2016</v>
      </c>
      <c r="B36" s="42" t="s">
        <v>272</v>
      </c>
      <c r="C36" s="35" t="s">
        <v>130</v>
      </c>
      <c r="D36" s="165" t="s">
        <v>31</v>
      </c>
      <c r="E36" s="165"/>
      <c r="F36" s="41" t="s">
        <v>48</v>
      </c>
      <c r="G36" s="35" t="s">
        <v>131</v>
      </c>
      <c r="H36" s="35" t="s">
        <v>34</v>
      </c>
      <c r="I36" s="35" t="s">
        <v>34</v>
      </c>
      <c r="J36" s="13" t="s">
        <v>50</v>
      </c>
      <c r="K36" s="35" t="s">
        <v>132</v>
      </c>
      <c r="L36" s="36" t="s">
        <v>52</v>
      </c>
      <c r="M36" s="36" t="s">
        <v>38</v>
      </c>
      <c r="N36" s="36" t="s">
        <v>39</v>
      </c>
      <c r="O36" s="41" t="s">
        <v>38</v>
      </c>
      <c r="P36" s="36" t="s">
        <v>40</v>
      </c>
      <c r="Q36" s="41" t="s">
        <v>41</v>
      </c>
      <c r="R36" s="38" t="s">
        <v>133</v>
      </c>
      <c r="S36" s="42" t="s">
        <v>42</v>
      </c>
      <c r="T36" s="13" t="s">
        <v>271</v>
      </c>
      <c r="U36" s="166" t="s">
        <v>43</v>
      </c>
      <c r="V36" s="166"/>
      <c r="W36" s="13" t="s">
        <v>44</v>
      </c>
      <c r="X36" s="13" t="s">
        <v>271</v>
      </c>
      <c r="Y36" s="13">
        <f>965.33*1982</f>
        <v>1913284.06</v>
      </c>
      <c r="Z36" s="13" t="s">
        <v>271</v>
      </c>
      <c r="AA36" s="14" t="s">
        <v>45</v>
      </c>
      <c r="AB36" s="15" t="s">
        <v>46</v>
      </c>
    </row>
    <row r="37" spans="1:28" s="16" customFormat="1" ht="394.5" thickBot="1">
      <c r="A37" s="42">
        <v>2016</v>
      </c>
      <c r="B37" s="42" t="s">
        <v>272</v>
      </c>
      <c r="C37" s="35" t="s">
        <v>134</v>
      </c>
      <c r="D37" s="165" t="s">
        <v>31</v>
      </c>
      <c r="E37" s="165"/>
      <c r="F37" s="41" t="s">
        <v>48</v>
      </c>
      <c r="G37" s="35" t="s">
        <v>135</v>
      </c>
      <c r="H37" s="35" t="s">
        <v>34</v>
      </c>
      <c r="I37" s="35" t="s">
        <v>34</v>
      </c>
      <c r="J37" s="13" t="s">
        <v>50</v>
      </c>
      <c r="K37" s="35" t="s">
        <v>55</v>
      </c>
      <c r="L37" s="36" t="s">
        <v>52</v>
      </c>
      <c r="M37" s="36" t="s">
        <v>38</v>
      </c>
      <c r="N37" s="36" t="s">
        <v>39</v>
      </c>
      <c r="O37" s="41" t="s">
        <v>38</v>
      </c>
      <c r="P37" s="36" t="s">
        <v>40</v>
      </c>
      <c r="Q37" s="41" t="s">
        <v>41</v>
      </c>
      <c r="R37" s="38" t="s">
        <v>136</v>
      </c>
      <c r="S37" s="42" t="s">
        <v>42</v>
      </c>
      <c r="T37" s="13" t="s">
        <v>271</v>
      </c>
      <c r="U37" s="166" t="s">
        <v>43</v>
      </c>
      <c r="V37" s="166"/>
      <c r="W37" s="13" t="s">
        <v>44</v>
      </c>
      <c r="X37" s="13" t="s">
        <v>271</v>
      </c>
      <c r="Y37" s="13">
        <v>2949972</v>
      </c>
      <c r="Z37" s="13" t="s">
        <v>271</v>
      </c>
      <c r="AA37" s="14" t="s">
        <v>45</v>
      </c>
      <c r="AB37" s="15" t="s">
        <v>46</v>
      </c>
    </row>
    <row r="38" spans="1:28" s="16" customFormat="1" ht="394.5" thickBot="1">
      <c r="A38" s="42">
        <v>2016</v>
      </c>
      <c r="B38" s="42" t="s">
        <v>272</v>
      </c>
      <c r="C38" s="35" t="s">
        <v>137</v>
      </c>
      <c r="D38" s="165" t="s">
        <v>31</v>
      </c>
      <c r="E38" s="165"/>
      <c r="F38" s="41" t="s">
        <v>48</v>
      </c>
      <c r="G38" s="35" t="s">
        <v>138</v>
      </c>
      <c r="H38" s="35" t="s">
        <v>34</v>
      </c>
      <c r="I38" s="35" t="s">
        <v>34</v>
      </c>
      <c r="J38" s="13" t="s">
        <v>50</v>
      </c>
      <c r="K38" s="35" t="s">
        <v>108</v>
      </c>
      <c r="L38" s="36" t="s">
        <v>52</v>
      </c>
      <c r="M38" s="36" t="s">
        <v>38</v>
      </c>
      <c r="N38" s="36" t="s">
        <v>39</v>
      </c>
      <c r="O38" s="41" t="s">
        <v>38</v>
      </c>
      <c r="P38" s="36" t="s">
        <v>40</v>
      </c>
      <c r="Q38" s="41" t="s">
        <v>41</v>
      </c>
      <c r="R38" s="38" t="s">
        <v>139</v>
      </c>
      <c r="S38" s="42" t="s">
        <v>42</v>
      </c>
      <c r="T38" s="13" t="s">
        <v>271</v>
      </c>
      <c r="U38" s="166" t="s">
        <v>43</v>
      </c>
      <c r="V38" s="166"/>
      <c r="W38" s="13" t="s">
        <v>44</v>
      </c>
      <c r="X38" s="13" t="s">
        <v>271</v>
      </c>
      <c r="Y38" s="13">
        <f>1014.6*1014</f>
        <v>1028804.4</v>
      </c>
      <c r="Z38" s="13" t="s">
        <v>271</v>
      </c>
      <c r="AA38" s="14" t="s">
        <v>45</v>
      </c>
      <c r="AB38" s="15" t="s">
        <v>46</v>
      </c>
    </row>
    <row r="39" spans="1:28" s="16" customFormat="1" ht="394.5" thickBot="1">
      <c r="A39" s="42">
        <v>2016</v>
      </c>
      <c r="B39" s="42" t="s">
        <v>272</v>
      </c>
      <c r="C39" s="35" t="s">
        <v>140</v>
      </c>
      <c r="D39" s="165" t="s">
        <v>31</v>
      </c>
      <c r="E39" s="165"/>
      <c r="F39" s="41" t="s">
        <v>48</v>
      </c>
      <c r="G39" s="35" t="s">
        <v>141</v>
      </c>
      <c r="H39" s="35" t="s">
        <v>34</v>
      </c>
      <c r="I39" s="35" t="s">
        <v>34</v>
      </c>
      <c r="J39" s="13" t="s">
        <v>35</v>
      </c>
      <c r="K39" s="35" t="s">
        <v>142</v>
      </c>
      <c r="L39" s="36" t="s">
        <v>85</v>
      </c>
      <c r="M39" s="36" t="s">
        <v>38</v>
      </c>
      <c r="N39" s="36" t="s">
        <v>39</v>
      </c>
      <c r="O39" s="41" t="s">
        <v>38</v>
      </c>
      <c r="P39" s="36" t="s">
        <v>40</v>
      </c>
      <c r="Q39" s="41" t="s">
        <v>41</v>
      </c>
      <c r="R39" s="38" t="s">
        <v>143</v>
      </c>
      <c r="S39" s="42" t="s">
        <v>42</v>
      </c>
      <c r="T39" s="13" t="s">
        <v>271</v>
      </c>
      <c r="U39" s="166" t="s">
        <v>43</v>
      </c>
      <c r="V39" s="166"/>
      <c r="W39" s="13" t="s">
        <v>44</v>
      </c>
      <c r="X39" s="13" t="s">
        <v>271</v>
      </c>
      <c r="Y39" s="13">
        <v>2024133.7</v>
      </c>
      <c r="Z39" s="13" t="s">
        <v>271</v>
      </c>
      <c r="AA39" s="14" t="s">
        <v>45</v>
      </c>
      <c r="AB39" s="15" t="s">
        <v>46</v>
      </c>
    </row>
    <row r="40" spans="1:28" s="16" customFormat="1" ht="394.5" thickBot="1">
      <c r="A40" s="42">
        <v>2016</v>
      </c>
      <c r="B40" s="42" t="s">
        <v>272</v>
      </c>
      <c r="C40" s="35" t="s">
        <v>144</v>
      </c>
      <c r="D40" s="165" t="s">
        <v>31</v>
      </c>
      <c r="E40" s="165"/>
      <c r="F40" s="41" t="s">
        <v>48</v>
      </c>
      <c r="G40" s="35" t="s">
        <v>145</v>
      </c>
      <c r="H40" s="35" t="s">
        <v>34</v>
      </c>
      <c r="I40" s="35" t="s">
        <v>34</v>
      </c>
      <c r="J40" s="13" t="s">
        <v>50</v>
      </c>
      <c r="K40" s="35" t="s">
        <v>91</v>
      </c>
      <c r="L40" s="36" t="s">
        <v>37</v>
      </c>
      <c r="M40" s="36" t="s">
        <v>38</v>
      </c>
      <c r="N40" s="36" t="s">
        <v>39</v>
      </c>
      <c r="O40" s="41" t="s">
        <v>38</v>
      </c>
      <c r="P40" s="36" t="s">
        <v>40</v>
      </c>
      <c r="Q40" s="41" t="s">
        <v>41</v>
      </c>
      <c r="R40" s="38" t="s">
        <v>146</v>
      </c>
      <c r="S40" s="42" t="s">
        <v>42</v>
      </c>
      <c r="T40" s="13" t="s">
        <v>271</v>
      </c>
      <c r="U40" s="166" t="s">
        <v>43</v>
      </c>
      <c r="V40" s="166"/>
      <c r="W40" s="13" t="s">
        <v>44</v>
      </c>
      <c r="X40" s="13" t="s">
        <v>271</v>
      </c>
      <c r="Y40" s="13" t="s">
        <v>147</v>
      </c>
      <c r="Z40" s="13" t="s">
        <v>271</v>
      </c>
      <c r="AA40" s="14" t="s">
        <v>45</v>
      </c>
      <c r="AB40" s="15" t="s">
        <v>46</v>
      </c>
    </row>
    <row r="41" spans="1:28" s="16" customFormat="1" ht="394.5" thickBot="1">
      <c r="A41" s="42">
        <v>2016</v>
      </c>
      <c r="B41" s="42" t="s">
        <v>272</v>
      </c>
      <c r="C41" s="35" t="s">
        <v>148</v>
      </c>
      <c r="D41" s="165" t="s">
        <v>31</v>
      </c>
      <c r="E41" s="165"/>
      <c r="F41" s="41" t="s">
        <v>48</v>
      </c>
      <c r="G41" s="35" t="s">
        <v>149</v>
      </c>
      <c r="H41" s="35" t="s">
        <v>34</v>
      </c>
      <c r="I41" s="35" t="s">
        <v>34</v>
      </c>
      <c r="J41" s="13" t="s">
        <v>35</v>
      </c>
      <c r="K41" s="35" t="s">
        <v>150</v>
      </c>
      <c r="L41" s="36" t="s">
        <v>37</v>
      </c>
      <c r="M41" s="36" t="s">
        <v>38</v>
      </c>
      <c r="N41" s="36" t="s">
        <v>39</v>
      </c>
      <c r="O41" s="41" t="s">
        <v>38</v>
      </c>
      <c r="P41" s="36" t="s">
        <v>40</v>
      </c>
      <c r="Q41" s="41" t="s">
        <v>41</v>
      </c>
      <c r="R41" s="38" t="s">
        <v>151</v>
      </c>
      <c r="S41" s="42" t="s">
        <v>42</v>
      </c>
      <c r="T41" s="13" t="s">
        <v>271</v>
      </c>
      <c r="U41" s="166" t="s">
        <v>43</v>
      </c>
      <c r="V41" s="166"/>
      <c r="W41" s="13" t="s">
        <v>44</v>
      </c>
      <c r="X41" s="13" t="s">
        <v>271</v>
      </c>
      <c r="Y41" s="13" t="s">
        <v>152</v>
      </c>
      <c r="Z41" s="13" t="s">
        <v>271</v>
      </c>
      <c r="AA41" s="14" t="s">
        <v>45</v>
      </c>
      <c r="AB41" s="15" t="s">
        <v>46</v>
      </c>
    </row>
    <row r="42" spans="1:28" s="16" customFormat="1" ht="394.5" thickBot="1">
      <c r="A42" s="42">
        <v>2016</v>
      </c>
      <c r="B42" s="42" t="s">
        <v>272</v>
      </c>
      <c r="C42" s="35" t="s">
        <v>153</v>
      </c>
      <c r="D42" s="165" t="s">
        <v>31</v>
      </c>
      <c r="E42" s="165"/>
      <c r="F42" s="41" t="s">
        <v>48</v>
      </c>
      <c r="G42" s="35" t="s">
        <v>154</v>
      </c>
      <c r="H42" s="35" t="s">
        <v>155</v>
      </c>
      <c r="I42" s="35" t="s">
        <v>34</v>
      </c>
      <c r="J42" s="13" t="s">
        <v>35</v>
      </c>
      <c r="K42" s="35" t="s">
        <v>156</v>
      </c>
      <c r="L42" s="36" t="s">
        <v>102</v>
      </c>
      <c r="M42" s="36" t="s">
        <v>38</v>
      </c>
      <c r="N42" s="36" t="s">
        <v>39</v>
      </c>
      <c r="O42" s="41" t="s">
        <v>38</v>
      </c>
      <c r="P42" s="36" t="s">
        <v>40</v>
      </c>
      <c r="Q42" s="41" t="s">
        <v>41</v>
      </c>
      <c r="R42" s="38" t="s">
        <v>157</v>
      </c>
      <c r="S42" s="42" t="s">
        <v>42</v>
      </c>
      <c r="T42" s="13" t="s">
        <v>271</v>
      </c>
      <c r="U42" s="166" t="s">
        <v>43</v>
      </c>
      <c r="V42" s="166"/>
      <c r="W42" s="13" t="s">
        <v>44</v>
      </c>
      <c r="X42" s="13" t="s">
        <v>271</v>
      </c>
      <c r="Y42" s="13">
        <v>508087.5</v>
      </c>
      <c r="Z42" s="13" t="s">
        <v>271</v>
      </c>
      <c r="AA42" s="14" t="s">
        <v>45</v>
      </c>
      <c r="AB42" s="15" t="s">
        <v>46</v>
      </c>
    </row>
    <row r="43" spans="1:28" s="16" customFormat="1" ht="394.5" thickBot="1">
      <c r="A43" s="42">
        <v>2016</v>
      </c>
      <c r="B43" s="42" t="s">
        <v>272</v>
      </c>
      <c r="C43" s="35" t="s">
        <v>158</v>
      </c>
      <c r="D43" s="165" t="s">
        <v>31</v>
      </c>
      <c r="E43" s="165"/>
      <c r="F43" s="41" t="s">
        <v>48</v>
      </c>
      <c r="G43" s="35" t="s">
        <v>159</v>
      </c>
      <c r="H43" s="35" t="s">
        <v>34</v>
      </c>
      <c r="I43" s="35" t="s">
        <v>34</v>
      </c>
      <c r="J43" s="13" t="s">
        <v>50</v>
      </c>
      <c r="K43" s="35" t="s">
        <v>70</v>
      </c>
      <c r="L43" s="36" t="s">
        <v>37</v>
      </c>
      <c r="M43" s="36" t="s">
        <v>38</v>
      </c>
      <c r="N43" s="36" t="s">
        <v>39</v>
      </c>
      <c r="O43" s="41" t="s">
        <v>38</v>
      </c>
      <c r="P43" s="36" t="s">
        <v>40</v>
      </c>
      <c r="Q43" s="41" t="s">
        <v>41</v>
      </c>
      <c r="R43" s="38">
        <v>13010</v>
      </c>
      <c r="S43" s="42" t="s">
        <v>42</v>
      </c>
      <c r="T43" s="13" t="s">
        <v>271</v>
      </c>
      <c r="U43" s="166" t="s">
        <v>43</v>
      </c>
      <c r="V43" s="166"/>
      <c r="W43" s="13" t="s">
        <v>44</v>
      </c>
      <c r="X43" s="13" t="s">
        <v>271</v>
      </c>
      <c r="Y43" s="13">
        <f>1216.38*1291</f>
        <v>1570346.58</v>
      </c>
      <c r="Z43" s="13" t="s">
        <v>271</v>
      </c>
      <c r="AA43" s="14" t="s">
        <v>45</v>
      </c>
      <c r="AB43" s="15" t="s">
        <v>46</v>
      </c>
    </row>
    <row r="44" spans="1:28" s="16" customFormat="1" ht="394.5" thickBot="1">
      <c r="A44" s="42">
        <v>2016</v>
      </c>
      <c r="B44" s="42" t="s">
        <v>272</v>
      </c>
      <c r="C44" s="35" t="s">
        <v>160</v>
      </c>
      <c r="D44" s="165" t="s">
        <v>31</v>
      </c>
      <c r="E44" s="165"/>
      <c r="F44" s="41" t="s">
        <v>48</v>
      </c>
      <c r="G44" s="35" t="s">
        <v>161</v>
      </c>
      <c r="H44" s="35" t="s">
        <v>34</v>
      </c>
      <c r="I44" s="35" t="s">
        <v>34</v>
      </c>
      <c r="J44" s="13" t="s">
        <v>50</v>
      </c>
      <c r="K44" s="35" t="s">
        <v>162</v>
      </c>
      <c r="L44" s="36" t="s">
        <v>52</v>
      </c>
      <c r="M44" s="36" t="s">
        <v>38</v>
      </c>
      <c r="N44" s="36" t="s">
        <v>39</v>
      </c>
      <c r="O44" s="41" t="s">
        <v>38</v>
      </c>
      <c r="P44" s="36" t="s">
        <v>40</v>
      </c>
      <c r="Q44" s="41" t="s">
        <v>41</v>
      </c>
      <c r="R44" s="38" t="s">
        <v>163</v>
      </c>
      <c r="S44" s="42" t="s">
        <v>42</v>
      </c>
      <c r="T44" s="13" t="s">
        <v>271</v>
      </c>
      <c r="U44" s="166" t="s">
        <v>43</v>
      </c>
      <c r="V44" s="166"/>
      <c r="W44" s="13" t="s">
        <v>44</v>
      </c>
      <c r="X44" s="13" t="s">
        <v>271</v>
      </c>
      <c r="Y44" s="13">
        <v>1291770</v>
      </c>
      <c r="Z44" s="13" t="s">
        <v>271</v>
      </c>
      <c r="AA44" s="14" t="s">
        <v>45</v>
      </c>
      <c r="AB44" s="15" t="s">
        <v>46</v>
      </c>
    </row>
    <row r="45" spans="1:28" s="16" customFormat="1" ht="394.5" thickBot="1">
      <c r="A45" s="42">
        <v>2016</v>
      </c>
      <c r="B45" s="42" t="s">
        <v>272</v>
      </c>
      <c r="C45" s="35" t="s">
        <v>164</v>
      </c>
      <c r="D45" s="165" t="s">
        <v>31</v>
      </c>
      <c r="E45" s="165"/>
      <c r="F45" s="41" t="s">
        <v>48</v>
      </c>
      <c r="G45" s="35" t="s">
        <v>165</v>
      </c>
      <c r="H45" s="35" t="s">
        <v>34</v>
      </c>
      <c r="I45" s="35" t="s">
        <v>34</v>
      </c>
      <c r="J45" s="13" t="s">
        <v>35</v>
      </c>
      <c r="K45" s="35" t="s">
        <v>166</v>
      </c>
      <c r="L45" s="36" t="s">
        <v>37</v>
      </c>
      <c r="M45" s="36" t="s">
        <v>38</v>
      </c>
      <c r="N45" s="36" t="s">
        <v>39</v>
      </c>
      <c r="O45" s="41" t="s">
        <v>38</v>
      </c>
      <c r="P45" s="36" t="s">
        <v>40</v>
      </c>
      <c r="Q45" s="41" t="s">
        <v>41</v>
      </c>
      <c r="R45" s="39">
        <v>13000</v>
      </c>
      <c r="S45" s="42" t="s">
        <v>42</v>
      </c>
      <c r="T45" s="13" t="s">
        <v>271</v>
      </c>
      <c r="U45" s="166" t="s">
        <v>43</v>
      </c>
      <c r="V45" s="166"/>
      <c r="W45" s="13" t="s">
        <v>44</v>
      </c>
      <c r="X45" s="13" t="s">
        <v>271</v>
      </c>
      <c r="Y45" s="13">
        <f>1014.6*1528</f>
        <v>1550308.8</v>
      </c>
      <c r="Z45" s="13" t="s">
        <v>271</v>
      </c>
      <c r="AA45" s="14" t="s">
        <v>45</v>
      </c>
      <c r="AB45" s="15" t="s">
        <v>46</v>
      </c>
    </row>
    <row r="46" spans="1:28" s="16" customFormat="1" ht="394.5" thickBot="1">
      <c r="A46" s="42">
        <v>2016</v>
      </c>
      <c r="B46" s="42" t="s">
        <v>272</v>
      </c>
      <c r="C46" s="35" t="s">
        <v>167</v>
      </c>
      <c r="D46" s="165" t="s">
        <v>31</v>
      </c>
      <c r="E46" s="165"/>
      <c r="F46" s="41" t="s">
        <v>48</v>
      </c>
      <c r="G46" s="35" t="s">
        <v>168</v>
      </c>
      <c r="H46" s="35" t="s">
        <v>34</v>
      </c>
      <c r="I46" s="35" t="s">
        <v>34</v>
      </c>
      <c r="J46" s="13" t="s">
        <v>50</v>
      </c>
      <c r="K46" s="35" t="s">
        <v>169</v>
      </c>
      <c r="L46" s="36" t="s">
        <v>52</v>
      </c>
      <c r="M46" s="36" t="s">
        <v>38</v>
      </c>
      <c r="N46" s="36" t="s">
        <v>39</v>
      </c>
      <c r="O46" s="41" t="s">
        <v>38</v>
      </c>
      <c r="P46" s="36" t="s">
        <v>40</v>
      </c>
      <c r="Q46" s="41" t="s">
        <v>41</v>
      </c>
      <c r="R46" s="38" t="s">
        <v>170</v>
      </c>
      <c r="S46" s="42" t="s">
        <v>42</v>
      </c>
      <c r="T46" s="13" t="s">
        <v>271</v>
      </c>
      <c r="U46" s="166" t="s">
        <v>43</v>
      </c>
      <c r="V46" s="166"/>
      <c r="W46" s="13" t="s">
        <v>44</v>
      </c>
      <c r="X46" s="13" t="s">
        <v>271</v>
      </c>
      <c r="Y46" s="13">
        <f>965.53*1965</f>
        <v>1897266.45</v>
      </c>
      <c r="Z46" s="13" t="s">
        <v>271</v>
      </c>
      <c r="AA46" s="14" t="s">
        <v>45</v>
      </c>
      <c r="AB46" s="15" t="s">
        <v>46</v>
      </c>
    </row>
    <row r="47" spans="1:28" s="16" customFormat="1" ht="394.5" thickBot="1">
      <c r="A47" s="42">
        <v>2016</v>
      </c>
      <c r="B47" s="42" t="s">
        <v>272</v>
      </c>
      <c r="C47" s="35" t="s">
        <v>171</v>
      </c>
      <c r="D47" s="165" t="s">
        <v>31</v>
      </c>
      <c r="E47" s="165"/>
      <c r="F47" s="41" t="s">
        <v>48</v>
      </c>
      <c r="G47" s="35" t="s">
        <v>172</v>
      </c>
      <c r="H47" s="35" t="s">
        <v>34</v>
      </c>
      <c r="I47" s="35" t="s">
        <v>34</v>
      </c>
      <c r="J47" s="13" t="s">
        <v>50</v>
      </c>
      <c r="K47" s="35" t="s">
        <v>173</v>
      </c>
      <c r="L47" s="36" t="s">
        <v>52</v>
      </c>
      <c r="M47" s="36" t="s">
        <v>38</v>
      </c>
      <c r="N47" s="36" t="s">
        <v>39</v>
      </c>
      <c r="O47" s="41" t="s">
        <v>38</v>
      </c>
      <c r="P47" s="36" t="s">
        <v>40</v>
      </c>
      <c r="Q47" s="41" t="s">
        <v>41</v>
      </c>
      <c r="R47" s="38" t="s">
        <v>174</v>
      </c>
      <c r="S47" s="42" t="s">
        <v>42</v>
      </c>
      <c r="T47" s="13" t="s">
        <v>271</v>
      </c>
      <c r="U47" s="166" t="s">
        <v>43</v>
      </c>
      <c r="V47" s="166"/>
      <c r="W47" s="13" t="s">
        <v>44</v>
      </c>
      <c r="X47" s="13" t="s">
        <v>271</v>
      </c>
      <c r="Y47" s="13">
        <f>1014.6*1140</f>
        <v>1156644</v>
      </c>
      <c r="Z47" s="13" t="s">
        <v>271</v>
      </c>
      <c r="AA47" s="14" t="s">
        <v>45</v>
      </c>
      <c r="AB47" s="15" t="s">
        <v>46</v>
      </c>
    </row>
    <row r="48" spans="1:28" s="16" customFormat="1" ht="394.5" thickBot="1">
      <c r="A48" s="42">
        <v>2016</v>
      </c>
      <c r="B48" s="42" t="s">
        <v>272</v>
      </c>
      <c r="C48" s="35" t="s">
        <v>175</v>
      </c>
      <c r="D48" s="165" t="s">
        <v>31</v>
      </c>
      <c r="E48" s="165"/>
      <c r="F48" s="41" t="s">
        <v>48</v>
      </c>
      <c r="G48" s="35" t="s">
        <v>176</v>
      </c>
      <c r="H48" s="35" t="s">
        <v>34</v>
      </c>
      <c r="I48" s="35" t="s">
        <v>34</v>
      </c>
      <c r="J48" s="13" t="s">
        <v>50</v>
      </c>
      <c r="K48" s="35" t="s">
        <v>177</v>
      </c>
      <c r="L48" s="36" t="s">
        <v>52</v>
      </c>
      <c r="M48" s="36" t="s">
        <v>38</v>
      </c>
      <c r="N48" s="36" t="s">
        <v>39</v>
      </c>
      <c r="O48" s="41" t="s">
        <v>38</v>
      </c>
      <c r="P48" s="36" t="s">
        <v>40</v>
      </c>
      <c r="Q48" s="41" t="s">
        <v>41</v>
      </c>
      <c r="R48" s="38" t="s">
        <v>178</v>
      </c>
      <c r="S48" s="42" t="s">
        <v>42</v>
      </c>
      <c r="T48" s="13" t="s">
        <v>271</v>
      </c>
      <c r="U48" s="166" t="s">
        <v>43</v>
      </c>
      <c r="V48" s="166"/>
      <c r="W48" s="13" t="s">
        <v>44</v>
      </c>
      <c r="X48" s="13" t="s">
        <v>271</v>
      </c>
      <c r="Y48" s="13">
        <v>2961414.12</v>
      </c>
      <c r="Z48" s="13" t="s">
        <v>271</v>
      </c>
      <c r="AA48" s="14" t="s">
        <v>45</v>
      </c>
      <c r="AB48" s="15" t="s">
        <v>46</v>
      </c>
    </row>
    <row r="49" spans="1:28" s="16" customFormat="1" ht="394.5" thickBot="1">
      <c r="A49" s="42">
        <v>2016</v>
      </c>
      <c r="B49" s="42" t="s">
        <v>272</v>
      </c>
      <c r="C49" s="35" t="s">
        <v>179</v>
      </c>
      <c r="D49" s="165" t="s">
        <v>31</v>
      </c>
      <c r="E49" s="165"/>
      <c r="F49" s="41" t="s">
        <v>48</v>
      </c>
      <c r="G49" s="35" t="s">
        <v>180</v>
      </c>
      <c r="H49" s="35" t="s">
        <v>34</v>
      </c>
      <c r="I49" s="35" t="s">
        <v>34</v>
      </c>
      <c r="J49" s="13" t="s">
        <v>50</v>
      </c>
      <c r="K49" s="35" t="s">
        <v>181</v>
      </c>
      <c r="L49" s="36" t="s">
        <v>182</v>
      </c>
      <c r="M49" s="36" t="s">
        <v>38</v>
      </c>
      <c r="N49" s="36" t="s">
        <v>39</v>
      </c>
      <c r="O49" s="41" t="s">
        <v>38</v>
      </c>
      <c r="P49" s="36" t="s">
        <v>40</v>
      </c>
      <c r="Q49" s="41" t="s">
        <v>41</v>
      </c>
      <c r="R49" s="38" t="s">
        <v>183</v>
      </c>
      <c r="S49" s="42" t="s">
        <v>42</v>
      </c>
      <c r="T49" s="13" t="s">
        <v>271</v>
      </c>
      <c r="U49" s="166" t="s">
        <v>184</v>
      </c>
      <c r="V49" s="166"/>
      <c r="W49" s="13" t="s">
        <v>44</v>
      </c>
      <c r="X49" s="13" t="s">
        <v>271</v>
      </c>
      <c r="Y49" s="13">
        <v>4217361.5999999996</v>
      </c>
      <c r="Z49" s="13" t="s">
        <v>271</v>
      </c>
      <c r="AA49" s="14" t="s">
        <v>45</v>
      </c>
      <c r="AB49" s="15" t="s">
        <v>46</v>
      </c>
    </row>
    <row r="50" spans="1:28" s="16" customFormat="1" ht="394.5" thickBot="1">
      <c r="A50" s="42">
        <v>2016</v>
      </c>
      <c r="B50" s="42" t="s">
        <v>272</v>
      </c>
      <c r="C50" s="35" t="s">
        <v>185</v>
      </c>
      <c r="D50" s="165" t="s">
        <v>31</v>
      </c>
      <c r="E50" s="165"/>
      <c r="F50" s="41" t="s">
        <v>48</v>
      </c>
      <c r="G50" s="35" t="s">
        <v>186</v>
      </c>
      <c r="H50" s="35" t="s">
        <v>34</v>
      </c>
      <c r="I50" s="35" t="s">
        <v>34</v>
      </c>
      <c r="J50" s="35" t="s">
        <v>187</v>
      </c>
      <c r="K50" s="35" t="s">
        <v>188</v>
      </c>
      <c r="L50" s="36" t="s">
        <v>182</v>
      </c>
      <c r="M50" s="36" t="s">
        <v>38</v>
      </c>
      <c r="N50" s="36" t="s">
        <v>39</v>
      </c>
      <c r="O50" s="41" t="s">
        <v>38</v>
      </c>
      <c r="P50" s="36" t="s">
        <v>40</v>
      </c>
      <c r="Q50" s="41" t="s">
        <v>41</v>
      </c>
      <c r="R50" s="38" t="s">
        <v>143</v>
      </c>
      <c r="S50" s="42" t="s">
        <v>42</v>
      </c>
      <c r="T50" s="13" t="s">
        <v>271</v>
      </c>
      <c r="U50" s="166" t="s">
        <v>184</v>
      </c>
      <c r="V50" s="166"/>
      <c r="W50" s="13" t="s">
        <v>44</v>
      </c>
      <c r="X50" s="13" t="s">
        <v>271</v>
      </c>
      <c r="Y50" s="13">
        <f>1151.24*11512</f>
        <v>13253074.880000001</v>
      </c>
      <c r="Z50" s="13" t="s">
        <v>271</v>
      </c>
      <c r="AA50" s="14" t="s">
        <v>45</v>
      </c>
      <c r="AB50" s="15" t="s">
        <v>46</v>
      </c>
    </row>
    <row r="51" spans="1:28" s="16" customFormat="1" ht="394.5" thickBot="1">
      <c r="A51" s="42">
        <v>2016</v>
      </c>
      <c r="B51" s="42" t="s">
        <v>272</v>
      </c>
      <c r="C51" s="35" t="s">
        <v>189</v>
      </c>
      <c r="D51" s="165" t="s">
        <v>31</v>
      </c>
      <c r="E51" s="165"/>
      <c r="F51" s="41" t="s">
        <v>48</v>
      </c>
      <c r="G51" s="35" t="s">
        <v>190</v>
      </c>
      <c r="H51" s="35" t="s">
        <v>34</v>
      </c>
      <c r="I51" s="35" t="s">
        <v>34</v>
      </c>
      <c r="J51" s="35" t="s">
        <v>187</v>
      </c>
      <c r="K51" s="35" t="s">
        <v>191</v>
      </c>
      <c r="L51" s="36" t="s">
        <v>85</v>
      </c>
      <c r="M51" s="36" t="s">
        <v>38</v>
      </c>
      <c r="N51" s="36" t="s">
        <v>39</v>
      </c>
      <c r="O51" s="41" t="s">
        <v>38</v>
      </c>
      <c r="P51" s="36" t="s">
        <v>40</v>
      </c>
      <c r="Q51" s="41" t="s">
        <v>41</v>
      </c>
      <c r="R51" s="38" t="s">
        <v>192</v>
      </c>
      <c r="S51" s="42" t="s">
        <v>42</v>
      </c>
      <c r="T51" s="13" t="s">
        <v>271</v>
      </c>
      <c r="U51" s="166" t="s">
        <v>184</v>
      </c>
      <c r="V51" s="166"/>
      <c r="W51" s="13" t="s">
        <v>44</v>
      </c>
      <c r="X51" s="13" t="s">
        <v>271</v>
      </c>
      <c r="Y51" s="13">
        <f>1216.38*15092</f>
        <v>18357606.960000001</v>
      </c>
      <c r="Z51" s="13" t="s">
        <v>271</v>
      </c>
      <c r="AA51" s="14" t="s">
        <v>45</v>
      </c>
      <c r="AB51" s="15" t="s">
        <v>46</v>
      </c>
    </row>
    <row r="52" spans="1:28" s="16" customFormat="1" ht="394.5" thickBot="1">
      <c r="A52" s="42">
        <v>2016</v>
      </c>
      <c r="B52" s="42" t="s">
        <v>272</v>
      </c>
      <c r="C52" s="35" t="s">
        <v>193</v>
      </c>
      <c r="D52" s="165" t="s">
        <v>31</v>
      </c>
      <c r="E52" s="165"/>
      <c r="F52" s="41" t="s">
        <v>48</v>
      </c>
      <c r="G52" s="35" t="s">
        <v>194</v>
      </c>
      <c r="H52" s="35" t="s">
        <v>34</v>
      </c>
      <c r="I52" s="35" t="s">
        <v>34</v>
      </c>
      <c r="J52" s="35" t="s">
        <v>187</v>
      </c>
      <c r="K52" s="35" t="s">
        <v>195</v>
      </c>
      <c r="L52" s="36" t="s">
        <v>52</v>
      </c>
      <c r="M52" s="36" t="s">
        <v>38</v>
      </c>
      <c r="N52" s="36" t="s">
        <v>39</v>
      </c>
      <c r="O52" s="41" t="s">
        <v>38</v>
      </c>
      <c r="P52" s="36" t="s">
        <v>40</v>
      </c>
      <c r="Q52" s="41" t="s">
        <v>41</v>
      </c>
      <c r="R52" s="38" t="s">
        <v>178</v>
      </c>
      <c r="S52" s="42" t="s">
        <v>42</v>
      </c>
      <c r="T52" s="13" t="s">
        <v>271</v>
      </c>
      <c r="U52" s="166" t="s">
        <v>184</v>
      </c>
      <c r="V52" s="166"/>
      <c r="W52" s="13" t="s">
        <v>44</v>
      </c>
      <c r="X52" s="13" t="s">
        <v>271</v>
      </c>
      <c r="Y52" s="13">
        <f>1192.14*10192</f>
        <v>12150290.880000001</v>
      </c>
      <c r="Z52" s="13" t="s">
        <v>271</v>
      </c>
      <c r="AA52" s="14" t="s">
        <v>45</v>
      </c>
      <c r="AB52" s="15" t="s">
        <v>46</v>
      </c>
    </row>
    <row r="53" spans="1:28" s="16" customFormat="1" ht="394.5" thickBot="1">
      <c r="A53" s="42">
        <v>2016</v>
      </c>
      <c r="B53" s="42" t="s">
        <v>272</v>
      </c>
      <c r="C53" s="35" t="s">
        <v>196</v>
      </c>
      <c r="D53" s="165" t="s">
        <v>31</v>
      </c>
      <c r="E53" s="165"/>
      <c r="F53" s="41" t="s">
        <v>93</v>
      </c>
      <c r="G53" s="35" t="s">
        <v>197</v>
      </c>
      <c r="H53" s="35" t="s">
        <v>34</v>
      </c>
      <c r="I53" s="35" t="s">
        <v>34</v>
      </c>
      <c r="J53" s="35" t="s">
        <v>187</v>
      </c>
      <c r="K53" s="35" t="s">
        <v>198</v>
      </c>
      <c r="L53" s="36" t="s">
        <v>102</v>
      </c>
      <c r="M53" s="36" t="s">
        <v>38</v>
      </c>
      <c r="N53" s="36" t="s">
        <v>39</v>
      </c>
      <c r="O53" s="41" t="s">
        <v>38</v>
      </c>
      <c r="P53" s="36" t="s">
        <v>40</v>
      </c>
      <c r="Q53" s="41" t="s">
        <v>41</v>
      </c>
      <c r="R53" s="38" t="s">
        <v>199</v>
      </c>
      <c r="S53" s="42" t="s">
        <v>42</v>
      </c>
      <c r="T53" s="13" t="s">
        <v>271</v>
      </c>
      <c r="U53" s="166" t="s">
        <v>184</v>
      </c>
      <c r="V53" s="166"/>
      <c r="W53" s="13" t="s">
        <v>44</v>
      </c>
      <c r="X53" s="13" t="s">
        <v>271</v>
      </c>
      <c r="Y53" s="13">
        <f>1014.6*10014</f>
        <v>10160204.4</v>
      </c>
      <c r="Z53" s="13" t="s">
        <v>271</v>
      </c>
      <c r="AA53" s="14" t="s">
        <v>45</v>
      </c>
      <c r="AB53" s="15" t="s">
        <v>46</v>
      </c>
    </row>
    <row r="54" spans="1:28" s="16" customFormat="1" ht="394.5" thickBot="1">
      <c r="A54" s="42">
        <v>2016</v>
      </c>
      <c r="B54" s="42" t="s">
        <v>272</v>
      </c>
      <c r="C54" s="35" t="s">
        <v>200</v>
      </c>
      <c r="D54" s="165" t="s">
        <v>31</v>
      </c>
      <c r="E54" s="165"/>
      <c r="F54" s="41" t="s">
        <v>48</v>
      </c>
      <c r="G54" s="35" t="s">
        <v>201</v>
      </c>
      <c r="H54" s="35" t="s">
        <v>34</v>
      </c>
      <c r="I54" s="35" t="s">
        <v>34</v>
      </c>
      <c r="J54" s="35" t="s">
        <v>187</v>
      </c>
      <c r="K54" s="35" t="s">
        <v>202</v>
      </c>
      <c r="L54" s="36" t="s">
        <v>203</v>
      </c>
      <c r="M54" s="36" t="s">
        <v>38</v>
      </c>
      <c r="N54" s="36" t="s">
        <v>39</v>
      </c>
      <c r="O54" s="41" t="s">
        <v>38</v>
      </c>
      <c r="P54" s="36" t="s">
        <v>40</v>
      </c>
      <c r="Q54" s="41" t="s">
        <v>41</v>
      </c>
      <c r="R54" s="38" t="s">
        <v>204</v>
      </c>
      <c r="S54" s="42" t="s">
        <v>42</v>
      </c>
      <c r="T54" s="13" t="s">
        <v>271</v>
      </c>
      <c r="U54" s="166" t="s">
        <v>184</v>
      </c>
      <c r="V54" s="166"/>
      <c r="W54" s="13" t="s">
        <v>44</v>
      </c>
      <c r="X54" s="13" t="s">
        <v>271</v>
      </c>
      <c r="Y54" s="13">
        <f>1105.83*11105</f>
        <v>12280242.149999999</v>
      </c>
      <c r="Z54" s="13" t="s">
        <v>271</v>
      </c>
      <c r="AA54" s="14" t="s">
        <v>45</v>
      </c>
      <c r="AB54" s="15" t="s">
        <v>46</v>
      </c>
    </row>
    <row r="55" spans="1:28" s="16" customFormat="1" ht="394.5" thickBot="1">
      <c r="A55" s="42">
        <v>2016</v>
      </c>
      <c r="B55" s="42" t="s">
        <v>272</v>
      </c>
      <c r="C55" s="35" t="s">
        <v>205</v>
      </c>
      <c r="D55" s="165" t="s">
        <v>31</v>
      </c>
      <c r="E55" s="165"/>
      <c r="F55" s="41" t="s">
        <v>48</v>
      </c>
      <c r="G55" s="35" t="s">
        <v>206</v>
      </c>
      <c r="H55" s="35" t="s">
        <v>34</v>
      </c>
      <c r="I55" s="35" t="s">
        <v>34</v>
      </c>
      <c r="J55" s="35" t="s">
        <v>187</v>
      </c>
      <c r="K55" s="35" t="s">
        <v>202</v>
      </c>
      <c r="L55" s="36" t="s">
        <v>203</v>
      </c>
      <c r="M55" s="36" t="s">
        <v>38</v>
      </c>
      <c r="N55" s="36" t="s">
        <v>39</v>
      </c>
      <c r="O55" s="41" t="s">
        <v>38</v>
      </c>
      <c r="P55" s="36" t="s">
        <v>40</v>
      </c>
      <c r="Q55" s="41" t="s">
        <v>41</v>
      </c>
      <c r="R55" s="38" t="s">
        <v>204</v>
      </c>
      <c r="S55" s="42" t="s">
        <v>42</v>
      </c>
      <c r="T55" s="13" t="s">
        <v>271</v>
      </c>
      <c r="U55" s="166" t="s">
        <v>184</v>
      </c>
      <c r="V55" s="166"/>
      <c r="W55" s="13" t="s">
        <v>44</v>
      </c>
      <c r="X55" s="13" t="s">
        <v>271</v>
      </c>
      <c r="Y55" s="13">
        <f>1192.14*11912</f>
        <v>14200771.680000002</v>
      </c>
      <c r="Z55" s="13" t="s">
        <v>271</v>
      </c>
      <c r="AA55" s="14" t="s">
        <v>45</v>
      </c>
      <c r="AB55" s="15" t="s">
        <v>46</v>
      </c>
    </row>
    <row r="56" spans="1:28" s="16" customFormat="1" ht="394.5" thickBot="1">
      <c r="A56" s="42">
        <v>2016</v>
      </c>
      <c r="B56" s="42" t="s">
        <v>272</v>
      </c>
      <c r="C56" s="35" t="s">
        <v>207</v>
      </c>
      <c r="D56" s="165" t="s">
        <v>31</v>
      </c>
      <c r="E56" s="165"/>
      <c r="F56" s="41" t="s">
        <v>48</v>
      </c>
      <c r="G56" s="35" t="s">
        <v>208</v>
      </c>
      <c r="H56" s="35" t="s">
        <v>34</v>
      </c>
      <c r="I56" s="35" t="s">
        <v>34</v>
      </c>
      <c r="J56" s="35" t="s">
        <v>187</v>
      </c>
      <c r="K56" s="35" t="s">
        <v>209</v>
      </c>
      <c r="L56" s="36" t="s">
        <v>37</v>
      </c>
      <c r="M56" s="36" t="s">
        <v>38</v>
      </c>
      <c r="N56" s="36" t="s">
        <v>39</v>
      </c>
      <c r="O56" s="41" t="s">
        <v>38</v>
      </c>
      <c r="P56" s="36" t="s">
        <v>40</v>
      </c>
      <c r="Q56" s="41" t="s">
        <v>41</v>
      </c>
      <c r="R56" s="38" t="s">
        <v>210</v>
      </c>
      <c r="S56" s="42" t="s">
        <v>42</v>
      </c>
      <c r="T56" s="13" t="s">
        <v>271</v>
      </c>
      <c r="U56" s="166" t="s">
        <v>184</v>
      </c>
      <c r="V56" s="166"/>
      <c r="W56" s="13" t="s">
        <v>44</v>
      </c>
      <c r="X56" s="13" t="s">
        <v>271</v>
      </c>
      <c r="Y56" s="13">
        <v>6621088.2056</v>
      </c>
      <c r="Z56" s="13" t="s">
        <v>271</v>
      </c>
      <c r="AA56" s="14" t="s">
        <v>45</v>
      </c>
      <c r="AB56" s="15" t="s">
        <v>46</v>
      </c>
    </row>
    <row r="57" spans="1:28" s="16" customFormat="1" ht="394.5" thickBot="1">
      <c r="A57" s="42">
        <v>2016</v>
      </c>
      <c r="B57" s="42" t="s">
        <v>272</v>
      </c>
      <c r="C57" s="35" t="s">
        <v>211</v>
      </c>
      <c r="D57" s="165" t="s">
        <v>31</v>
      </c>
      <c r="E57" s="165"/>
      <c r="F57" s="41" t="s">
        <v>48</v>
      </c>
      <c r="G57" s="35" t="s">
        <v>212</v>
      </c>
      <c r="H57" s="35" t="s">
        <v>34</v>
      </c>
      <c r="I57" s="35" t="s">
        <v>34</v>
      </c>
      <c r="J57" s="13" t="s">
        <v>50</v>
      </c>
      <c r="K57" s="13" t="s">
        <v>213</v>
      </c>
      <c r="L57" s="36" t="s">
        <v>214</v>
      </c>
      <c r="M57" s="36" t="s">
        <v>38</v>
      </c>
      <c r="N57" s="36" t="s">
        <v>39</v>
      </c>
      <c r="O57" s="41" t="s">
        <v>38</v>
      </c>
      <c r="P57" s="36" t="s">
        <v>40</v>
      </c>
      <c r="Q57" s="41" t="s">
        <v>41</v>
      </c>
      <c r="R57" s="38" t="s">
        <v>215</v>
      </c>
      <c r="S57" s="42" t="s">
        <v>42</v>
      </c>
      <c r="T57" s="13" t="s">
        <v>271</v>
      </c>
      <c r="U57" s="166" t="s">
        <v>184</v>
      </c>
      <c r="V57" s="166"/>
      <c r="W57" s="13" t="s">
        <v>44</v>
      </c>
      <c r="X57" s="13" t="s">
        <v>271</v>
      </c>
      <c r="Y57" s="13">
        <f>1014.6*10146</f>
        <v>10294131.6</v>
      </c>
      <c r="Z57" s="13" t="s">
        <v>271</v>
      </c>
      <c r="AA57" s="14" t="s">
        <v>45</v>
      </c>
      <c r="AB57" s="15" t="s">
        <v>46</v>
      </c>
    </row>
    <row r="58" spans="1:28" s="16" customFormat="1" ht="394.5" thickBot="1">
      <c r="A58" s="42">
        <v>2016</v>
      </c>
      <c r="B58" s="42" t="s">
        <v>272</v>
      </c>
      <c r="C58" s="35" t="s">
        <v>216</v>
      </c>
      <c r="D58" s="165" t="s">
        <v>31</v>
      </c>
      <c r="E58" s="165"/>
      <c r="F58" s="41" t="s">
        <v>48</v>
      </c>
      <c r="G58" s="35" t="s">
        <v>217</v>
      </c>
      <c r="H58" s="35" t="s">
        <v>34</v>
      </c>
      <c r="I58" s="35" t="s">
        <v>34</v>
      </c>
      <c r="J58" s="35" t="s">
        <v>187</v>
      </c>
      <c r="K58" s="35" t="s">
        <v>195</v>
      </c>
      <c r="L58" s="36" t="s">
        <v>52</v>
      </c>
      <c r="M58" s="36" t="s">
        <v>38</v>
      </c>
      <c r="N58" s="36" t="s">
        <v>39</v>
      </c>
      <c r="O58" s="41" t="s">
        <v>38</v>
      </c>
      <c r="P58" s="36" t="s">
        <v>40</v>
      </c>
      <c r="Q58" s="41" t="s">
        <v>41</v>
      </c>
      <c r="R58" s="38" t="s">
        <v>178</v>
      </c>
      <c r="S58" s="42" t="s">
        <v>42</v>
      </c>
      <c r="T58" s="13" t="s">
        <v>271</v>
      </c>
      <c r="U58" s="166" t="s">
        <v>184</v>
      </c>
      <c r="V58" s="166"/>
      <c r="W58" s="13" t="s">
        <v>44</v>
      </c>
      <c r="X58" s="13" t="s">
        <v>271</v>
      </c>
      <c r="Y58" s="13">
        <f>1192.14*11192</f>
        <v>13342430.880000001</v>
      </c>
      <c r="Z58" s="13" t="s">
        <v>271</v>
      </c>
      <c r="AA58" s="14" t="s">
        <v>45</v>
      </c>
      <c r="AB58" s="15" t="s">
        <v>46</v>
      </c>
    </row>
    <row r="59" spans="1:28" s="16" customFormat="1" ht="394.5" thickBot="1">
      <c r="A59" s="42">
        <v>2016</v>
      </c>
      <c r="B59" s="42" t="s">
        <v>272</v>
      </c>
      <c r="C59" s="35" t="s">
        <v>218</v>
      </c>
      <c r="D59" s="165" t="s">
        <v>31</v>
      </c>
      <c r="E59" s="165"/>
      <c r="F59" s="41" t="s">
        <v>48</v>
      </c>
      <c r="G59" s="35" t="s">
        <v>219</v>
      </c>
      <c r="H59" s="35" t="s">
        <v>34</v>
      </c>
      <c r="I59" s="35" t="s">
        <v>34</v>
      </c>
      <c r="J59" s="13" t="s">
        <v>50</v>
      </c>
      <c r="K59" s="13" t="s">
        <v>213</v>
      </c>
      <c r="L59" s="36" t="s">
        <v>214</v>
      </c>
      <c r="M59" s="36" t="s">
        <v>38</v>
      </c>
      <c r="N59" s="36" t="s">
        <v>39</v>
      </c>
      <c r="O59" s="41" t="s">
        <v>38</v>
      </c>
      <c r="P59" s="36" t="s">
        <v>40</v>
      </c>
      <c r="Q59" s="41" t="s">
        <v>41</v>
      </c>
      <c r="R59" s="37">
        <v>13419</v>
      </c>
      <c r="S59" s="42" t="s">
        <v>42</v>
      </c>
      <c r="T59" s="13" t="s">
        <v>271</v>
      </c>
      <c r="U59" s="166" t="s">
        <v>184</v>
      </c>
      <c r="V59" s="166"/>
      <c r="W59" s="13" t="s">
        <v>44</v>
      </c>
      <c r="X59" s="13" t="s">
        <v>271</v>
      </c>
      <c r="Y59" s="13">
        <v>11308898.690599998</v>
      </c>
      <c r="Z59" s="13" t="s">
        <v>271</v>
      </c>
      <c r="AA59" s="14" t="s">
        <v>45</v>
      </c>
      <c r="AB59" s="15" t="s">
        <v>46</v>
      </c>
    </row>
    <row r="60" spans="1:28" s="16" customFormat="1" ht="394.5" thickBot="1">
      <c r="A60" s="42">
        <v>2016</v>
      </c>
      <c r="B60" s="42" t="s">
        <v>272</v>
      </c>
      <c r="C60" s="35" t="s">
        <v>220</v>
      </c>
      <c r="D60" s="165" t="s">
        <v>31</v>
      </c>
      <c r="E60" s="165"/>
      <c r="F60" s="41" t="s">
        <v>48</v>
      </c>
      <c r="G60" s="35" t="s">
        <v>221</v>
      </c>
      <c r="H60" s="35" t="s">
        <v>222</v>
      </c>
      <c r="I60" s="41" t="s">
        <v>223</v>
      </c>
      <c r="J60" s="35" t="s">
        <v>224</v>
      </c>
      <c r="K60" s="13" t="s">
        <v>225</v>
      </c>
      <c r="L60" s="36" t="s">
        <v>85</v>
      </c>
      <c r="M60" s="36" t="s">
        <v>38</v>
      </c>
      <c r="N60" s="36" t="s">
        <v>39</v>
      </c>
      <c r="O60" s="41" t="s">
        <v>38</v>
      </c>
      <c r="P60" s="36" t="s">
        <v>40</v>
      </c>
      <c r="Q60" s="41" t="s">
        <v>41</v>
      </c>
      <c r="R60" s="37">
        <v>13090</v>
      </c>
      <c r="S60" s="42" t="s">
        <v>42</v>
      </c>
      <c r="T60" s="13" t="s">
        <v>271</v>
      </c>
      <c r="U60" s="166" t="s">
        <v>43</v>
      </c>
      <c r="V60" s="166"/>
      <c r="W60" s="13" t="s">
        <v>44</v>
      </c>
      <c r="X60" s="13" t="s">
        <v>271</v>
      </c>
      <c r="Y60" s="13">
        <v>147870</v>
      </c>
      <c r="Z60" s="13" t="s">
        <v>271</v>
      </c>
      <c r="AA60" s="14" t="s">
        <v>45</v>
      </c>
      <c r="AB60" s="15" t="s">
        <v>46</v>
      </c>
    </row>
    <row r="61" spans="1:28" s="16" customFormat="1" ht="394.5" thickBot="1">
      <c r="A61" s="42">
        <v>2016</v>
      </c>
      <c r="B61" s="42" t="s">
        <v>272</v>
      </c>
      <c r="C61" s="42" t="s">
        <v>226</v>
      </c>
      <c r="D61" s="165" t="s">
        <v>31</v>
      </c>
      <c r="E61" s="165"/>
      <c r="F61" s="41" t="s">
        <v>32</v>
      </c>
      <c r="G61" s="35" t="s">
        <v>227</v>
      </c>
      <c r="H61" s="35" t="s">
        <v>34</v>
      </c>
      <c r="I61" s="35" t="s">
        <v>34</v>
      </c>
      <c r="J61" s="13" t="s">
        <v>50</v>
      </c>
      <c r="K61" s="13" t="s">
        <v>60</v>
      </c>
      <c r="L61" s="36" t="s">
        <v>52</v>
      </c>
      <c r="M61" s="36" t="s">
        <v>38</v>
      </c>
      <c r="N61" s="36" t="s">
        <v>39</v>
      </c>
      <c r="O61" s="41" t="s">
        <v>38</v>
      </c>
      <c r="P61" s="36" t="s">
        <v>40</v>
      </c>
      <c r="Q61" s="41" t="s">
        <v>41</v>
      </c>
      <c r="R61" s="37" t="s">
        <v>228</v>
      </c>
      <c r="S61" s="42" t="s">
        <v>42</v>
      </c>
      <c r="T61" s="13" t="s">
        <v>271</v>
      </c>
      <c r="U61" s="166" t="s">
        <v>184</v>
      </c>
      <c r="V61" s="166"/>
      <c r="W61" s="13" t="s">
        <v>44</v>
      </c>
      <c r="X61" s="13" t="s">
        <v>271</v>
      </c>
      <c r="Y61" s="13" t="s">
        <v>229</v>
      </c>
      <c r="Z61" s="13" t="s">
        <v>271</v>
      </c>
      <c r="AA61" s="14" t="s">
        <v>45</v>
      </c>
      <c r="AB61" s="15" t="s">
        <v>46</v>
      </c>
    </row>
    <row r="62" spans="1:28" s="16" customFormat="1" ht="394.5" thickBot="1">
      <c r="A62" s="42">
        <v>2016</v>
      </c>
      <c r="B62" s="42" t="s">
        <v>272</v>
      </c>
      <c r="C62" s="35" t="s">
        <v>230</v>
      </c>
      <c r="D62" s="165" t="s">
        <v>31</v>
      </c>
      <c r="E62" s="165"/>
      <c r="F62" s="41" t="s">
        <v>32</v>
      </c>
      <c r="G62" s="35" t="s">
        <v>231</v>
      </c>
      <c r="H62" s="35" t="s">
        <v>34</v>
      </c>
      <c r="I62" s="35" t="s">
        <v>34</v>
      </c>
      <c r="J62" s="13" t="s">
        <v>50</v>
      </c>
      <c r="K62" s="13" t="s">
        <v>60</v>
      </c>
      <c r="L62" s="36" t="s">
        <v>52</v>
      </c>
      <c r="M62" s="36" t="s">
        <v>38</v>
      </c>
      <c r="N62" s="36" t="s">
        <v>39</v>
      </c>
      <c r="O62" s="41" t="s">
        <v>38</v>
      </c>
      <c r="P62" s="36" t="s">
        <v>40</v>
      </c>
      <c r="Q62" s="41" t="s">
        <v>41</v>
      </c>
      <c r="R62" s="37">
        <v>13200</v>
      </c>
      <c r="S62" s="42" t="s">
        <v>42</v>
      </c>
      <c r="T62" s="13" t="s">
        <v>271</v>
      </c>
      <c r="U62" s="166" t="s">
        <v>43</v>
      </c>
      <c r="V62" s="166"/>
      <c r="W62" s="13" t="s">
        <v>44</v>
      </c>
      <c r="X62" s="13" t="s">
        <v>271</v>
      </c>
      <c r="Y62" s="13">
        <v>2461158</v>
      </c>
      <c r="Z62" s="13" t="s">
        <v>271</v>
      </c>
      <c r="AA62" s="14" t="s">
        <v>45</v>
      </c>
      <c r="AB62" s="15" t="s">
        <v>46</v>
      </c>
    </row>
    <row r="63" spans="1:28" s="16" customFormat="1" ht="394.5" thickBot="1">
      <c r="A63" s="42">
        <v>2016</v>
      </c>
      <c r="B63" s="42" t="s">
        <v>272</v>
      </c>
      <c r="C63" s="35" t="s">
        <v>232</v>
      </c>
      <c r="D63" s="165" t="s">
        <v>31</v>
      </c>
      <c r="E63" s="165"/>
      <c r="F63" s="41" t="s">
        <v>48</v>
      </c>
      <c r="G63" s="35" t="s">
        <v>233</v>
      </c>
      <c r="H63" s="35" t="s">
        <v>34</v>
      </c>
      <c r="I63" s="35" t="s">
        <v>34</v>
      </c>
      <c r="J63" s="13" t="s">
        <v>35</v>
      </c>
      <c r="K63" s="13" t="s">
        <v>234</v>
      </c>
      <c r="L63" s="36" t="s">
        <v>37</v>
      </c>
      <c r="M63" s="36" t="s">
        <v>38</v>
      </c>
      <c r="N63" s="36" t="s">
        <v>39</v>
      </c>
      <c r="O63" s="41" t="s">
        <v>38</v>
      </c>
      <c r="P63" s="36" t="s">
        <v>40</v>
      </c>
      <c r="Q63" s="41" t="s">
        <v>41</v>
      </c>
      <c r="R63" s="37">
        <v>13000</v>
      </c>
      <c r="S63" s="42" t="s">
        <v>42</v>
      </c>
      <c r="T63" s="13" t="s">
        <v>271</v>
      </c>
      <c r="U63" s="166" t="s">
        <v>43</v>
      </c>
      <c r="V63" s="166"/>
      <c r="W63" s="13" t="s">
        <v>44</v>
      </c>
      <c r="X63" s="13" t="s">
        <v>271</v>
      </c>
      <c r="Y63" s="13" t="s">
        <v>235</v>
      </c>
      <c r="Z63" s="13" t="s">
        <v>271</v>
      </c>
      <c r="AA63" s="14" t="s">
        <v>45</v>
      </c>
      <c r="AB63" s="15" t="s">
        <v>46</v>
      </c>
    </row>
    <row r="64" spans="1:28" s="16" customFormat="1" ht="394.5" thickBot="1">
      <c r="A64" s="42">
        <v>2016</v>
      </c>
      <c r="B64" s="42" t="s">
        <v>272</v>
      </c>
      <c r="C64" s="35" t="s">
        <v>236</v>
      </c>
      <c r="D64" s="165" t="s">
        <v>31</v>
      </c>
      <c r="E64" s="165"/>
      <c r="F64" s="41" t="s">
        <v>48</v>
      </c>
      <c r="G64" s="35" t="s">
        <v>237</v>
      </c>
      <c r="H64" s="35" t="s">
        <v>238</v>
      </c>
      <c r="I64" s="41" t="s">
        <v>239</v>
      </c>
      <c r="J64" s="13" t="s">
        <v>50</v>
      </c>
      <c r="K64" s="13" t="s">
        <v>240</v>
      </c>
      <c r="L64" s="36" t="s">
        <v>37</v>
      </c>
      <c r="M64" s="36" t="s">
        <v>38</v>
      </c>
      <c r="N64" s="36" t="s">
        <v>39</v>
      </c>
      <c r="O64" s="41" t="s">
        <v>38</v>
      </c>
      <c r="P64" s="36" t="s">
        <v>40</v>
      </c>
      <c r="Q64" s="41" t="s">
        <v>41</v>
      </c>
      <c r="R64" s="37">
        <v>13010</v>
      </c>
      <c r="S64" s="42" t="s">
        <v>42</v>
      </c>
      <c r="T64" s="13" t="s">
        <v>271</v>
      </c>
      <c r="U64" s="166" t="s">
        <v>43</v>
      </c>
      <c r="V64" s="166"/>
      <c r="W64" s="13" t="s">
        <v>44</v>
      </c>
      <c r="X64" s="13" t="s">
        <v>271</v>
      </c>
      <c r="Y64" s="13">
        <v>2109240</v>
      </c>
      <c r="Z64" s="13" t="s">
        <v>271</v>
      </c>
      <c r="AA64" s="14" t="s">
        <v>45</v>
      </c>
      <c r="AB64" s="15" t="s">
        <v>46</v>
      </c>
    </row>
    <row r="65" spans="1:28" s="16" customFormat="1" ht="394.5" thickBot="1">
      <c r="A65" s="42">
        <v>2016</v>
      </c>
      <c r="B65" s="42" t="s">
        <v>272</v>
      </c>
      <c r="C65" s="35" t="s">
        <v>241</v>
      </c>
      <c r="D65" s="165" t="s">
        <v>31</v>
      </c>
      <c r="E65" s="165"/>
      <c r="F65" s="41" t="s">
        <v>48</v>
      </c>
      <c r="G65" s="35" t="s">
        <v>242</v>
      </c>
      <c r="H65" s="35" t="s">
        <v>243</v>
      </c>
      <c r="I65" s="41" t="s">
        <v>244</v>
      </c>
      <c r="J65" s="13" t="s">
        <v>50</v>
      </c>
      <c r="K65" s="13" t="s">
        <v>245</v>
      </c>
      <c r="L65" s="36" t="s">
        <v>37</v>
      </c>
      <c r="M65" s="36" t="s">
        <v>38</v>
      </c>
      <c r="N65" s="36" t="s">
        <v>39</v>
      </c>
      <c r="O65" s="41" t="s">
        <v>38</v>
      </c>
      <c r="P65" s="36" t="s">
        <v>40</v>
      </c>
      <c r="Q65" s="41" t="s">
        <v>41</v>
      </c>
      <c r="R65" s="37">
        <v>13020</v>
      </c>
      <c r="S65" s="42" t="s">
        <v>42</v>
      </c>
      <c r="T65" s="13" t="s">
        <v>271</v>
      </c>
      <c r="U65" s="166" t="s">
        <v>43</v>
      </c>
      <c r="V65" s="166"/>
      <c r="W65" s="13" t="s">
        <v>44</v>
      </c>
      <c r="X65" s="13" t="s">
        <v>271</v>
      </c>
      <c r="Y65" s="13">
        <v>1531805.52</v>
      </c>
      <c r="Z65" s="13" t="s">
        <v>271</v>
      </c>
      <c r="AA65" s="14" t="s">
        <v>45</v>
      </c>
      <c r="AB65" s="15" t="s">
        <v>46</v>
      </c>
    </row>
    <row r="66" spans="1:28">
      <c r="A66" s="47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3"/>
    </row>
    <row r="67" spans="1:28" ht="16.5" customHeight="1" thickBot="1">
      <c r="A67" s="4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3"/>
    </row>
    <row r="68" spans="1:28">
      <c r="A68" s="167" t="s">
        <v>246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9"/>
    </row>
    <row r="69" spans="1:28">
      <c r="A69" s="159" t="s">
        <v>247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1"/>
    </row>
    <row r="70" spans="1:28">
      <c r="A70" s="159" t="s">
        <v>273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1"/>
    </row>
    <row r="71" spans="1:28" ht="15.75" thickBot="1">
      <c r="A71" s="162" t="s">
        <v>274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4"/>
    </row>
    <row r="72" spans="1:28" s="20" customFormat="1" ht="162.75" customHeight="1">
      <c r="A72" s="18"/>
      <c r="B72" s="18"/>
      <c r="C72" s="18"/>
      <c r="D72" s="18"/>
      <c r="E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28" s="20" customFormat="1" ht="141" customHeight="1">
      <c r="A73" s="18"/>
      <c r="B73" s="18"/>
      <c r="C73" s="18"/>
      <c r="D73" s="18"/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</sheetData>
  <mergeCells count="133">
    <mergeCell ref="A1:AB1"/>
    <mergeCell ref="A2:AB2"/>
    <mergeCell ref="C5:AA5"/>
    <mergeCell ref="A8:A9"/>
    <mergeCell ref="B8:B9"/>
    <mergeCell ref="C8:C9"/>
    <mergeCell ref="D8:E9"/>
    <mergeCell ref="F8:R8"/>
    <mergeCell ref="S8:S9"/>
    <mergeCell ref="T8:T9"/>
    <mergeCell ref="AB8:AB9"/>
    <mergeCell ref="D10:E10"/>
    <mergeCell ref="U10:V10"/>
    <mergeCell ref="U8:V9"/>
    <mergeCell ref="W8:W9"/>
    <mergeCell ref="X8:X9"/>
    <mergeCell ref="Y8:Y9"/>
    <mergeCell ref="Z8:Z9"/>
    <mergeCell ref="AA8:AA9"/>
    <mergeCell ref="D12:E12"/>
    <mergeCell ref="U12:V12"/>
    <mergeCell ref="D11:E11"/>
    <mergeCell ref="U11:V11"/>
    <mergeCell ref="D14:E14"/>
    <mergeCell ref="U14:V14"/>
    <mergeCell ref="D13:E13"/>
    <mergeCell ref="U13:V13"/>
    <mergeCell ref="D16:E16"/>
    <mergeCell ref="U16:V16"/>
    <mergeCell ref="D15:E15"/>
    <mergeCell ref="U15:V15"/>
    <mergeCell ref="D18:E18"/>
    <mergeCell ref="U18:V18"/>
    <mergeCell ref="D17:E17"/>
    <mergeCell ref="U17:V17"/>
    <mergeCell ref="D20:E20"/>
    <mergeCell ref="U20:V20"/>
    <mergeCell ref="D19:E19"/>
    <mergeCell ref="U19:V19"/>
    <mergeCell ref="D22:E22"/>
    <mergeCell ref="U22:V22"/>
    <mergeCell ref="D21:E21"/>
    <mergeCell ref="U21:V21"/>
    <mergeCell ref="D24:E24"/>
    <mergeCell ref="U24:V24"/>
    <mergeCell ref="D23:E23"/>
    <mergeCell ref="U23:V23"/>
    <mergeCell ref="D26:E26"/>
    <mergeCell ref="U26:V26"/>
    <mergeCell ref="D25:E25"/>
    <mergeCell ref="U25:V25"/>
    <mergeCell ref="D28:E28"/>
    <mergeCell ref="U28:V28"/>
    <mergeCell ref="D27:E27"/>
    <mergeCell ref="U27:V27"/>
    <mergeCell ref="D30:E30"/>
    <mergeCell ref="U30:V30"/>
    <mergeCell ref="D29:E29"/>
    <mergeCell ref="U29:V29"/>
    <mergeCell ref="D32:E32"/>
    <mergeCell ref="U32:V32"/>
    <mergeCell ref="D31:E31"/>
    <mergeCell ref="U31:V31"/>
    <mergeCell ref="D34:E34"/>
    <mergeCell ref="U34:V34"/>
    <mergeCell ref="D33:E33"/>
    <mergeCell ref="U33:V33"/>
    <mergeCell ref="D36:E36"/>
    <mergeCell ref="U36:V36"/>
    <mergeCell ref="D35:E35"/>
    <mergeCell ref="U35:V35"/>
    <mergeCell ref="D38:E38"/>
    <mergeCell ref="U38:V38"/>
    <mergeCell ref="D37:E37"/>
    <mergeCell ref="U37:V37"/>
    <mergeCell ref="D40:E40"/>
    <mergeCell ref="U40:V40"/>
    <mergeCell ref="D39:E39"/>
    <mergeCell ref="U39:V39"/>
    <mergeCell ref="D42:E42"/>
    <mergeCell ref="U42:V42"/>
    <mergeCell ref="D41:E41"/>
    <mergeCell ref="U41:V41"/>
    <mergeCell ref="D44:E44"/>
    <mergeCell ref="U44:V44"/>
    <mergeCell ref="D43:E43"/>
    <mergeCell ref="U43:V43"/>
    <mergeCell ref="D46:E46"/>
    <mergeCell ref="U46:V46"/>
    <mergeCell ref="D45:E45"/>
    <mergeCell ref="U45:V45"/>
    <mergeCell ref="D48:E48"/>
    <mergeCell ref="U48:V48"/>
    <mergeCell ref="D47:E47"/>
    <mergeCell ref="U47:V47"/>
    <mergeCell ref="D50:E50"/>
    <mergeCell ref="U50:V50"/>
    <mergeCell ref="D49:E49"/>
    <mergeCell ref="U49:V49"/>
    <mergeCell ref="D52:E52"/>
    <mergeCell ref="U52:V52"/>
    <mergeCell ref="D51:E51"/>
    <mergeCell ref="U51:V51"/>
    <mergeCell ref="D54:E54"/>
    <mergeCell ref="U54:V54"/>
    <mergeCell ref="D53:E53"/>
    <mergeCell ref="U53:V53"/>
    <mergeCell ref="D56:E56"/>
    <mergeCell ref="U56:V56"/>
    <mergeCell ref="D55:E55"/>
    <mergeCell ref="U55:V55"/>
    <mergeCell ref="D58:E58"/>
    <mergeCell ref="U58:V58"/>
    <mergeCell ref="D57:E57"/>
    <mergeCell ref="U57:V57"/>
    <mergeCell ref="D60:E60"/>
    <mergeCell ref="U60:V60"/>
    <mergeCell ref="D59:E59"/>
    <mergeCell ref="U59:V59"/>
    <mergeCell ref="A69:AB69"/>
    <mergeCell ref="A70:AB70"/>
    <mergeCell ref="A71:AB71"/>
    <mergeCell ref="D65:E65"/>
    <mergeCell ref="U65:V65"/>
    <mergeCell ref="D62:E62"/>
    <mergeCell ref="U62:V62"/>
    <mergeCell ref="D61:E61"/>
    <mergeCell ref="U61:V61"/>
    <mergeCell ref="D64:E64"/>
    <mergeCell ref="U64:V64"/>
    <mergeCell ref="D63:E63"/>
    <mergeCell ref="U63:V63"/>
    <mergeCell ref="A68:AB68"/>
  </mergeCells>
  <hyperlinks>
    <hyperlink ref="AA10" r:id="rId1"/>
    <hyperlink ref="AA11:AA65" r:id="rId2" display="http://sistemas.indaabin.gob.mx/Inventario_Publico/"/>
  </hyperlinks>
  <printOptions horizontalCentered="1" verticalCentered="1"/>
  <pageMargins left="0.70866141732283472" right="0" top="0" bottom="0" header="0" footer="0"/>
  <pageSetup paperSize="5" scale="65" orientation="landscape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2" sqref="A2:N14"/>
    </sheetView>
  </sheetViews>
  <sheetFormatPr baseColWidth="10" defaultRowHeight="15"/>
  <sheetData>
    <row r="1" spans="1:14" ht="15.75" thickBot="1">
      <c r="B1" s="17"/>
    </row>
    <row r="2" spans="1:14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ht="15.75" customHeight="1" thickBot="1">
      <c r="A3" s="187" t="s">
        <v>248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</row>
    <row r="4" spans="1:14">
      <c r="A4" s="5"/>
      <c r="B4" s="1"/>
      <c r="C4" s="1"/>
      <c r="D4" s="22"/>
      <c r="E4" s="22"/>
      <c r="F4" s="22"/>
      <c r="G4" s="22"/>
      <c r="H4" s="22"/>
      <c r="I4" s="21"/>
      <c r="J4" s="22"/>
      <c r="K4" s="22"/>
      <c r="L4" s="22"/>
      <c r="M4" s="22"/>
      <c r="N4" s="23"/>
    </row>
    <row r="5" spans="1:14">
      <c r="A5" s="5"/>
      <c r="B5" s="6"/>
      <c r="C5" s="1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>
      <c r="A6" s="190" t="s">
        <v>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91"/>
    </row>
    <row r="7" spans="1:14" ht="15.75" thickBot="1">
      <c r="A7" s="192" t="s">
        <v>249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4"/>
    </row>
    <row r="8" spans="1:14" ht="25.5" customHeight="1" thickBot="1">
      <c r="A8" s="174" t="s">
        <v>250</v>
      </c>
      <c r="B8" s="174"/>
      <c r="C8" s="174" t="s">
        <v>251</v>
      </c>
      <c r="D8" s="174"/>
      <c r="E8" s="174" t="s">
        <v>252</v>
      </c>
      <c r="F8" s="174"/>
      <c r="G8" s="195" t="s">
        <v>253</v>
      </c>
      <c r="H8" s="196"/>
      <c r="I8" s="196"/>
      <c r="J8" s="196"/>
      <c r="K8" s="196"/>
      <c r="L8" s="196"/>
      <c r="M8" s="196"/>
      <c r="N8" s="197"/>
    </row>
    <row r="9" spans="1:14" ht="52.5" customHeight="1" thickBot="1">
      <c r="A9" s="201"/>
      <c r="B9" s="201"/>
      <c r="C9" s="24"/>
      <c r="D9" s="25"/>
      <c r="E9" s="25"/>
      <c r="F9" s="25"/>
      <c r="G9" s="198"/>
      <c r="H9" s="199"/>
      <c r="I9" s="199"/>
      <c r="J9" s="199"/>
      <c r="K9" s="199"/>
      <c r="L9" s="199"/>
      <c r="M9" s="199"/>
      <c r="N9" s="200"/>
    </row>
    <row r="10" spans="1:14">
      <c r="A10" s="4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>
      <c r="A11" s="159" t="s">
        <v>246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1"/>
    </row>
    <row r="12" spans="1:14">
      <c r="A12" s="159" t="s">
        <v>247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/>
    </row>
    <row r="13" spans="1:14">
      <c r="A13" s="159" t="s">
        <v>273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</row>
    <row r="14" spans="1:14" ht="15.75" thickBot="1">
      <c r="A14" s="162" t="s">
        <v>275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</row>
    <row r="15" spans="1:14">
      <c r="A15" s="26"/>
      <c r="B15" s="18"/>
      <c r="C15" s="19"/>
    </row>
    <row r="16" spans="1:14">
      <c r="L16" s="22"/>
    </row>
  </sheetData>
  <mergeCells count="14">
    <mergeCell ref="A14:N14"/>
    <mergeCell ref="A8:B8"/>
    <mergeCell ref="C8:D8"/>
    <mergeCell ref="E8:F8"/>
    <mergeCell ref="A2:N2"/>
    <mergeCell ref="A3:N3"/>
    <mergeCell ref="A6:N6"/>
    <mergeCell ref="A7:N7"/>
    <mergeCell ref="G8:N8"/>
    <mergeCell ref="G9:N9"/>
    <mergeCell ref="A11:N11"/>
    <mergeCell ref="A9:B9"/>
    <mergeCell ref="A12:N12"/>
    <mergeCell ref="A13:N13"/>
  </mergeCells>
  <printOptions horizontalCentered="1" verticalCentered="1"/>
  <pageMargins left="0.70866141732283472" right="0.70866141732283472" top="0.74803149606299213" bottom="0.55118110236220474" header="0.31496062992125984" footer="0.31496062992125984"/>
  <pageSetup paperSize="5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3"/>
    </sheetView>
  </sheetViews>
  <sheetFormatPr baseColWidth="10" defaultRowHeight="15"/>
  <sheetData>
    <row r="1" spans="1:1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5" ht="15.75" customHeight="1" thickBot="1">
      <c r="A2" s="187" t="s">
        <v>254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</row>
    <row r="3" spans="1:15">
      <c r="A3" s="5"/>
      <c r="B3" s="1"/>
      <c r="C3" s="1"/>
      <c r="D3" s="1"/>
      <c r="E3" s="1"/>
      <c r="F3" s="1"/>
      <c r="G3" s="1"/>
      <c r="H3" s="22"/>
      <c r="I3" s="22"/>
      <c r="J3" s="22"/>
      <c r="K3" s="22"/>
      <c r="L3" s="21"/>
      <c r="M3" s="22"/>
      <c r="N3" s="22"/>
      <c r="O3" s="23"/>
    </row>
    <row r="4" spans="1:15">
      <c r="A4" s="5"/>
      <c r="B4" s="6"/>
      <c r="C4" s="7"/>
      <c r="D4" s="7"/>
      <c r="E4" s="7"/>
      <c r="F4" s="1"/>
      <c r="G4" s="1"/>
      <c r="H4" s="22"/>
      <c r="I4" s="22"/>
      <c r="J4" s="22"/>
      <c r="K4" s="22"/>
      <c r="L4" s="22"/>
      <c r="M4" s="22"/>
      <c r="N4" s="22"/>
      <c r="O4" s="23"/>
    </row>
    <row r="5" spans="1:15">
      <c r="A5" s="5"/>
      <c r="B5" s="182" t="s">
        <v>2</v>
      </c>
      <c r="C5" s="182"/>
      <c r="D5" s="182"/>
      <c r="E5" s="182"/>
      <c r="F5" s="182"/>
      <c r="G5" s="182"/>
      <c r="H5" s="182"/>
      <c r="I5" s="182"/>
      <c r="J5" s="182"/>
      <c r="K5" s="182"/>
      <c r="L5" s="22"/>
      <c r="M5" s="22"/>
      <c r="N5" s="22"/>
      <c r="O5" s="23"/>
    </row>
    <row r="6" spans="1:15" ht="15.75" thickBot="1">
      <c r="A6" s="9"/>
      <c r="B6" s="1"/>
      <c r="C6" s="1"/>
      <c r="D6" s="1"/>
      <c r="E6" s="1"/>
      <c r="F6" s="1"/>
      <c r="G6" s="1"/>
      <c r="H6" s="22"/>
      <c r="I6" s="22"/>
      <c r="J6" s="22"/>
      <c r="K6" s="22"/>
      <c r="L6" s="10"/>
      <c r="M6" s="22"/>
      <c r="N6" s="22"/>
      <c r="O6" s="23"/>
    </row>
    <row r="7" spans="1:15" ht="27" customHeight="1" thickBot="1">
      <c r="A7" s="195" t="s">
        <v>250</v>
      </c>
      <c r="B7" s="196"/>
      <c r="C7" s="196"/>
      <c r="D7" s="196"/>
      <c r="E7" s="196"/>
      <c r="F7" s="197"/>
      <c r="G7" s="195" t="s">
        <v>255</v>
      </c>
      <c r="H7" s="197"/>
      <c r="I7" s="196" t="s">
        <v>256</v>
      </c>
      <c r="J7" s="196"/>
      <c r="K7" s="195" t="s">
        <v>257</v>
      </c>
      <c r="L7" s="196"/>
      <c r="M7" s="196"/>
      <c r="N7" s="196"/>
      <c r="O7" s="197"/>
    </row>
    <row r="8" spans="1:15" ht="51.75" customHeight="1" thickBot="1">
      <c r="A8" s="202"/>
      <c r="B8" s="203"/>
      <c r="C8" s="203"/>
      <c r="D8" s="203"/>
      <c r="E8" s="203"/>
      <c r="F8" s="204"/>
      <c r="G8" s="204"/>
      <c r="H8" s="43"/>
      <c r="I8" s="204"/>
      <c r="J8" s="204"/>
      <c r="K8" s="204"/>
      <c r="L8" s="204"/>
      <c r="M8" s="204"/>
      <c r="N8" s="204"/>
      <c r="O8" s="205"/>
    </row>
    <row r="9" spans="1:15" ht="15.75" thickBot="1">
      <c r="A9" s="47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1:15">
      <c r="A10" s="167" t="s">
        <v>246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9"/>
    </row>
    <row r="11" spans="1:15">
      <c r="A11" s="159" t="s">
        <v>247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</row>
    <row r="12" spans="1:15">
      <c r="A12" s="159" t="s">
        <v>276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</row>
    <row r="13" spans="1:15" ht="15.75" thickBot="1">
      <c r="A13" s="162" t="s">
        <v>277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4"/>
    </row>
    <row r="14" spans="1:15" s="20" customFormat="1">
      <c r="A14" s="18"/>
      <c r="B14" s="18"/>
      <c r="C14" s="18"/>
      <c r="D14" s="18"/>
      <c r="E14" s="18"/>
      <c r="F14" s="19"/>
      <c r="G14" s="19"/>
    </row>
    <row r="19" spans="13:13">
      <c r="M19" s="22"/>
    </row>
  </sheetData>
  <mergeCells count="15">
    <mergeCell ref="B5:K5"/>
    <mergeCell ref="A7:F7"/>
    <mergeCell ref="G7:H7"/>
    <mergeCell ref="I7:J7"/>
    <mergeCell ref="A1:O1"/>
    <mergeCell ref="A2:O2"/>
    <mergeCell ref="K7:O7"/>
    <mergeCell ref="A11:O11"/>
    <mergeCell ref="A12:O12"/>
    <mergeCell ref="A13:O13"/>
    <mergeCell ref="A8:E8"/>
    <mergeCell ref="F8:G8"/>
    <mergeCell ref="I8:J8"/>
    <mergeCell ref="K8:O8"/>
    <mergeCell ref="A10:O10"/>
  </mergeCells>
  <pageMargins left="0.25" right="0.25" top="0.75" bottom="0.75" header="0.3" footer="0.3"/>
  <pageSetup paperSize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70" zoomScaleNormal="70" workbookViewId="0">
      <selection activeCell="A14" sqref="A14:O14"/>
    </sheetView>
  </sheetViews>
  <sheetFormatPr baseColWidth="10" defaultRowHeight="15"/>
  <cols>
    <col min="1" max="1" width="8.85546875" customWidth="1"/>
    <col min="4" max="4" width="14.28515625" customWidth="1"/>
    <col min="6" max="6" width="9.85546875" customWidth="1"/>
    <col min="7" max="7" width="10" customWidth="1"/>
    <col min="8" max="8" width="9.85546875" customWidth="1"/>
    <col min="15" max="15" width="15.28515625" customWidth="1"/>
  </cols>
  <sheetData>
    <row r="1" spans="1:15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</row>
    <row r="2" spans="1:15" ht="15.75" customHeight="1" thickBot="1">
      <c r="A2" s="179" t="s">
        <v>258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>
      <c r="A3" s="2"/>
      <c r="B3" s="3"/>
      <c r="C3" s="3"/>
      <c r="D3" s="3"/>
      <c r="E3" s="3"/>
      <c r="F3" s="3"/>
      <c r="G3" s="3"/>
      <c r="H3" s="3"/>
      <c r="I3" s="3"/>
      <c r="J3" s="21"/>
      <c r="K3" s="21"/>
      <c r="L3" s="21"/>
      <c r="M3" s="21"/>
      <c r="N3" s="21"/>
      <c r="O3" s="45"/>
    </row>
    <row r="4" spans="1:15">
      <c r="A4" s="5"/>
      <c r="B4" s="1"/>
      <c r="C4" s="6"/>
      <c r="D4" s="7"/>
      <c r="E4" s="1"/>
      <c r="F4" s="1"/>
      <c r="G4" s="1"/>
      <c r="H4" s="1"/>
      <c r="I4" s="1"/>
      <c r="J4" s="22"/>
      <c r="K4" s="22"/>
      <c r="L4" s="22"/>
      <c r="M4" s="22"/>
      <c r="N4" s="22"/>
      <c r="O4" s="23"/>
    </row>
    <row r="5" spans="1:15">
      <c r="A5" s="5"/>
      <c r="B5" s="1"/>
      <c r="C5" s="182" t="s">
        <v>2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91"/>
    </row>
    <row r="6" spans="1:15" ht="15.75" thickBot="1">
      <c r="A6" s="27"/>
      <c r="B6" s="28"/>
      <c r="C6" s="28"/>
      <c r="D6" s="28"/>
      <c r="E6" s="28"/>
      <c r="F6" s="28"/>
      <c r="G6" s="28"/>
      <c r="H6" s="28"/>
      <c r="I6" s="28"/>
      <c r="J6" s="10"/>
      <c r="K6" s="10"/>
      <c r="L6" s="10"/>
      <c r="M6" s="10"/>
      <c r="N6" s="10"/>
      <c r="O6" s="46"/>
    </row>
    <row r="7" spans="1:15" ht="37.5" customHeight="1" thickBot="1">
      <c r="A7" s="170" t="s">
        <v>3</v>
      </c>
      <c r="B7" s="170" t="s">
        <v>4</v>
      </c>
      <c r="C7" s="170" t="s">
        <v>250</v>
      </c>
      <c r="D7" s="170" t="s">
        <v>259</v>
      </c>
      <c r="E7" s="170" t="s">
        <v>260</v>
      </c>
      <c r="F7" s="195" t="s">
        <v>261</v>
      </c>
      <c r="G7" s="196"/>
      <c r="H7" s="197"/>
      <c r="I7" s="195" t="s">
        <v>262</v>
      </c>
      <c r="J7" s="196"/>
      <c r="K7" s="197"/>
      <c r="L7" s="174" t="s">
        <v>263</v>
      </c>
      <c r="M7" s="170" t="s">
        <v>264</v>
      </c>
      <c r="N7" s="171"/>
      <c r="O7" s="174" t="s">
        <v>265</v>
      </c>
    </row>
    <row r="8" spans="1:15" ht="215.25" customHeight="1" thickBot="1">
      <c r="A8" s="207"/>
      <c r="B8" s="207"/>
      <c r="C8" s="207"/>
      <c r="D8" s="207"/>
      <c r="E8" s="207"/>
      <c r="F8" s="29" t="s">
        <v>266</v>
      </c>
      <c r="G8" s="29" t="s">
        <v>267</v>
      </c>
      <c r="H8" s="29" t="s">
        <v>268</v>
      </c>
      <c r="I8" s="209" t="s">
        <v>269</v>
      </c>
      <c r="J8" s="210"/>
      <c r="K8" s="30" t="s">
        <v>270</v>
      </c>
      <c r="L8" s="206"/>
      <c r="M8" s="207"/>
      <c r="N8" s="208"/>
      <c r="O8" s="206"/>
    </row>
    <row r="9" spans="1:15" ht="71.25" customHeight="1" thickBot="1">
      <c r="A9" s="31"/>
      <c r="B9" s="32"/>
      <c r="C9" s="32"/>
      <c r="D9" s="44"/>
      <c r="E9" s="33"/>
      <c r="F9" s="44"/>
      <c r="G9" s="204"/>
      <c r="H9" s="204"/>
      <c r="I9" s="34"/>
      <c r="J9" s="33"/>
      <c r="K9" s="33"/>
      <c r="L9" s="33"/>
      <c r="M9" s="33"/>
      <c r="N9" s="33"/>
      <c r="O9" s="40" t="s">
        <v>278</v>
      </c>
    </row>
    <row r="10" spans="1:15" ht="15.75" thickBot="1">
      <c r="A10" s="4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5">
      <c r="A11" s="167" t="s">
        <v>246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9"/>
    </row>
    <row r="12" spans="1:15">
      <c r="A12" s="159" t="s">
        <v>247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</row>
    <row r="13" spans="1:15">
      <c r="A13" s="159" t="s">
        <v>273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</row>
    <row r="14" spans="1:15" ht="15.75" thickBot="1">
      <c r="A14" s="162" t="s">
        <v>277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/>
    </row>
  </sheetData>
  <mergeCells count="19">
    <mergeCell ref="A1:O1"/>
    <mergeCell ref="A2:O2"/>
    <mergeCell ref="C5:O5"/>
    <mergeCell ref="A7:A8"/>
    <mergeCell ref="B7:B8"/>
    <mergeCell ref="C7:C8"/>
    <mergeCell ref="D7:D8"/>
    <mergeCell ref="E7:E8"/>
    <mergeCell ref="F7:H7"/>
    <mergeCell ref="I7:K7"/>
    <mergeCell ref="A11:O11"/>
    <mergeCell ref="A12:O12"/>
    <mergeCell ref="A13:O13"/>
    <mergeCell ref="A14:O14"/>
    <mergeCell ref="L7:L8"/>
    <mergeCell ref="M7:N8"/>
    <mergeCell ref="O7:O8"/>
    <mergeCell ref="I8:J8"/>
    <mergeCell ref="G9:H9"/>
  </mergeCells>
  <hyperlinks>
    <hyperlink ref="O9" r:id="rId1"/>
  </hyperlinks>
  <pageMargins left="0.25" right="0.25" top="0.75" bottom="0.75" header="0.3" footer="0.3"/>
  <pageSetup paperSize="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RECURSOSMATERIALES INVENTARIO</vt:lpstr>
      <vt:lpstr>RECURSOSMATERIALES BAJAS</vt:lpstr>
      <vt:lpstr>RECURSOSMATERIALES ALTAS</vt:lpstr>
      <vt:lpstr>JURIDICO 36d</vt:lpstr>
      <vt:lpstr>JURIDICO 36e</vt:lpstr>
      <vt:lpstr>JURIDICO 36f</vt:lpstr>
      <vt:lpstr>JURIDICO 36g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cp:lastPrinted>2017-11-08T22:32:16Z</cp:lastPrinted>
  <dcterms:created xsi:type="dcterms:W3CDTF">2017-11-08T21:45:55Z</dcterms:created>
  <dcterms:modified xsi:type="dcterms:W3CDTF">2018-02-15T15:39:46Z</dcterms:modified>
</cp:coreProperties>
</file>