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8515" windowHeight="12345" tabRatio="826" activeTab="8"/>
  </bookViews>
  <sheets>
    <sheet name="UNIDAD DE TRANSPARENCIA" sheetId="1" r:id="rId1"/>
    <sheet name="CESAC" sheetId="2" r:id="rId2"/>
    <sheet name="SERVICIOS URBANOS" sheetId="3" r:id="rId3"/>
    <sheet name="ECONOMICO Y RURAL" sheetId="4" r:id="rId4"/>
    <sheet name="SERVICIOS EDUCATIVOS" sheetId="5" r:id="rId5"/>
    <sheet name="PARTICIPACION CIUDADANA" sheetId="6" r:id="rId6"/>
    <sheet name="SEGURIDAD PUBLICA" sheetId="7" r:id="rId7"/>
    <sheet name="ASESORA DEL JEFE DELEGACIONAL" sheetId="8" r:id="rId8"/>
    <sheet name="DESARROLLO SOCIAL" sheetId="9" r:id="rId9"/>
  </sheets>
  <definedNames/>
  <calcPr fullCalcOnLoad="1"/>
</workbook>
</file>

<file path=xl/sharedStrings.xml><?xml version="1.0" encoding="utf-8"?>
<sst xmlns="http://schemas.openxmlformats.org/spreadsheetml/2006/main" count="1966" uniqueCount="387">
  <si>
    <t>Art. 121, Fracc. V,  Indicadores de &lt;&lt;tema de interés público&gt;&gt; de &lt;&lt;sujeto obligado&gt;&gt;</t>
  </si>
  <si>
    <t>UNIDAD DE TRANSPARENCIA</t>
  </si>
  <si>
    <t>Ejercicio</t>
  </si>
  <si>
    <t>Periodo</t>
  </si>
  <si>
    <t>Objetivo institucional</t>
  </si>
  <si>
    <t>Nombre del (de los) indicador (es)</t>
  </si>
  <si>
    <t>Dimensión(es)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</si>
  <si>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</si>
  <si>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</si>
  <si>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</si>
  <si>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</si>
  <si>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</si>
  <si>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</si>
  <si>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</si>
  <si>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</si>
  <si>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</si>
  <si>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 (especificar la fuente de información que alimenta al indicador, por lo menos integrando: nombre de ésta e institución responsable de su medición)</t>
  </si>
  <si>
    <t>ENERO A MARZO</t>
  </si>
  <si>
    <t xml:space="preserve">MECANISMOS QUE GARANTICEN EL DERECHO A LA INFORMACION PUBLICA. </t>
  </si>
  <si>
    <t>RESOLUCION DE RECURSO DE REVISION</t>
  </si>
  <si>
    <t>EFICACIA</t>
  </si>
  <si>
    <t>Determinar el indice de la calidad y satisfaccion de las respuestas a las solicitudes de informacion, determinado por el numero de recursos de revision interpuestos en el periodo. La Meta es el 100% del indice de calidad y satisfaccion</t>
  </si>
  <si>
    <t>(1-(Numero de recursos de revision/numero de solicitudes recibidas)*100)</t>
  </si>
  <si>
    <t>PORCENTAJE</t>
  </si>
  <si>
    <t>TRIMESTRAL</t>
  </si>
  <si>
    <t>Atender puntualmente las solicitudes de Informacion Publica, a efecto de satisfacer los requerimientos del solicitante  y evitar la interposicion de los recursos de revision</t>
  </si>
  <si>
    <t>NO SE AJUSTARON LAS METAS</t>
  </si>
  <si>
    <t>Ascendente</t>
  </si>
  <si>
    <t>RESOLUCIONES Y NOTIFICACIONES DEL INFODF A LA DELEGACION</t>
  </si>
  <si>
    <t>MECANISMOS QUE GARANTICEN EL DERECHO A LA INFORMACION PUBLICA.</t>
  </si>
  <si>
    <t>SOLICITUD DE INFORMACION</t>
  </si>
  <si>
    <t>Determinar el porcentaje de atencion de las solicitudes de informacion ingresadas al Sistema INFOMEX, de acuerdo a la obligatoriedad de la Ley aplicable.</t>
  </si>
  <si>
    <t>(2-(Numero de solicitudes ingresadas en el periodo/numero de solicitudes atendidas en el periodo)*100)</t>
  </si>
  <si>
    <t xml:space="preserve"> Atender las solicitudes de Acceso a la Informacion Publica que ingresan al Sistema Infomex en los terminos previstos en la LTAIPRCCDMX</t>
  </si>
  <si>
    <t>SISTEMA INFOMEX</t>
  </si>
  <si>
    <t xml:space="preserve">CUMPLIMIENTO A LA PUBLICACION Y ACTUALIZACION DE LAS OBLIGACIONES DE TRANSPARENCIA. </t>
  </si>
  <si>
    <t>PUBLICACION DE INFORMACION EN EL PORTAL DE INTERNET</t>
  </si>
  <si>
    <t>Cuantificar el Indice del Cumplimiento de las Obligaciones de Transparencia (Portal de Internet Delegacional)</t>
  </si>
  <si>
    <t>(3-(Resultado de la evaluacion+Resultado de la Evaluacion)*numero de evaluaciones)</t>
  </si>
  <si>
    <t>Cumplir con la publicacion y actualizacion del Portal de Internet  y Plataforma Nacional de Transparencia.</t>
  </si>
  <si>
    <t>INFORMACION RECABADA POR LAS DIFERENTES AREAS DE LAS DIRECCIONES GENERALES DE LA DELEGACION</t>
  </si>
  <si>
    <t>Área administrativa que genera la información: UNIDAD DE TRANSPARENCIA</t>
  </si>
  <si>
    <t>ARTICULO 121.- FRACCION V LOS INDICADORES RELACIONADOS CON TEMAS DE INTERES PUBLICO O TRASCENDENCIA SOCIAL QUE CONFORME A SUS FUNCIONES.</t>
  </si>
  <si>
    <t>CESAC</t>
  </si>
  <si>
    <t>Ejercicio (en curso y seis anteriores)</t>
  </si>
  <si>
    <t xml:space="preserve">Periodo </t>
  </si>
  <si>
    <t>Nombre del indicador</t>
  </si>
  <si>
    <t xml:space="preserve">Avance de las metas </t>
  </si>
  <si>
    <r>
      <t xml:space="preserve">*ESTE CRITERIO MARCA UN PERIODO ANUAL Y POR MOTIVOS DE INFORME SE REALIZA DE FORMA TRIMESTRAL                        </t>
    </r>
    <r>
      <rPr>
        <b/>
        <sz val="11"/>
        <color indexed="8"/>
        <rFont val="Arial"/>
        <family val="2"/>
      </rPr>
      <t>Julio-Septiembre</t>
    </r>
  </si>
  <si>
    <t>Verificar la correcta y oportuna orientacion que se le da a la ciudadania  al ingresar sus solicitudes   de todos los servicios que brinda la Delegacion asi como el tiempo de atencion, que dependera de la complejidad de cada servicio.</t>
  </si>
  <si>
    <t>SOLICITUD RECIBIDA EN FORMA ESCRITA, PERSONAL, CORREO ELECTRONICO, TELEFONICO.</t>
  </si>
  <si>
    <t>SOLICITUDES:  1960 ESCRITAS,1920 PRESENCIALES, 1740 CORREO ELECTRONICO, 1645 TELEFONICAS</t>
  </si>
  <si>
    <t>EL CIUDADANO  ES INFORMADO Y ORIENTADO EN LA FORMA QUE PUEDE REALIZAR SU SOLICITUD DE SERVICIO.</t>
  </si>
  <si>
    <t>DIVICION DE L NUMERO TOTAL DE SOLICITUDES EN EL TRIMESTRE ENTRE CADA MES</t>
  </si>
  <si>
    <t>SOLICITUD</t>
  </si>
  <si>
    <t>ASCENDENTE</t>
  </si>
  <si>
    <t xml:space="preserve">ATENDER LA SOLICITUD EN UN MAXIMO DE 15 MINUTOS.  </t>
  </si>
  <si>
    <t>NO APLICA</t>
  </si>
  <si>
    <t>POSITIVO</t>
  </si>
  <si>
    <t>CESAC TLAHUAC</t>
  </si>
  <si>
    <t>Asegurar que la recepcion y registro de las demandas ciudadanas se realice de manera oportuna y correcta, con el proposito que contengan los datos proporcionados por los ciudadanosen el momento que son recibidas.</t>
  </si>
  <si>
    <t>CAPTURA EN EL SISTEMA,SELLADO Y ASIGNACION DE FOLIO EN FORMA ESCRITA, PERSONAL, CORREO ELECTRONICO, Y TELEFONICA.</t>
  </si>
  <si>
    <t xml:space="preserve">SE RECIBE LA SOLICITUD DE SERVICIO SE CAPTURA EN SISTEMA ,SE SELLA Y ASIGNA FOLIO. </t>
  </si>
  <si>
    <t>ATENDER LA SOLICITUD EN UN MAXIMO DE 15 MINUTOS.  REVISAR Y TURNAR EN EL MISMO DIA QUE INGRESO LA SOLICITUD</t>
  </si>
  <si>
    <r>
      <t xml:space="preserve">*ESTE CRITERIO MARCA UN PERIODO ANUAL Y POR MOTIVOS DE INFORME SE REALIZA DE FORMA TRIMESTRAL                        </t>
    </r>
    <r>
      <rPr>
        <b/>
        <sz val="11"/>
        <color indexed="8"/>
        <rFont val="Arial"/>
        <family val="2"/>
      </rPr>
      <t>JULIO-SEPTIEMBRE</t>
    </r>
  </si>
  <si>
    <t xml:space="preserve">Verificar de manera permanente y oportuna el turnado de todas las demandas ciudadanas, a las areas operativas para su atencion.  </t>
  </si>
  <si>
    <t>SOLICITUD RECIBIDA, CAPTURA EN EL SISTEMA,SELLADO Y ASIGNACION DE FOLIO EN FORMA ESCRITA, PERSONAL, CORREO ELECTRONICO, Y TELEFONICA.</t>
  </si>
  <si>
    <t xml:space="preserve">YA ASIGNADO EL FOLIO, SE TURNA A LA DIRECCION GENERAL, DIRECCION Y/O AREAS OPERATIVAS </t>
  </si>
  <si>
    <t xml:space="preserve">  REVISAR Y TURNAR EN EL MISMO DIA QUE INGRESO LA SOLICITUD</t>
  </si>
  <si>
    <t>Verificar que se le da seguimiento a todas las solicitudes de servicios ingresadas, manteniendo siempre retroalimenrtacion con las areas operativas involucradas.</t>
  </si>
  <si>
    <t>SE RECIBE OFICIO DE RESPUESTA</t>
  </si>
  <si>
    <t>SE RECIBE OFICIO DE RESPUESTA DE PROCEDENCIA Y/O INPROCEDENCIA, REVISANDO QUE SE ENCUENTRE EN SISTEMA DE CESAC Y CORREO INSTITUCIONAL.</t>
  </si>
  <si>
    <t>REVISAR DIARIAMENTE LAS RESPUESTAS DE LAS AREAS PARA DAR SEGUIMIENTO A LAS SOLICITUDES INGRESADAS</t>
  </si>
  <si>
    <t>Art. 121.-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
Fracc. V,  Los indicadores relacionados con temas de interés público o trascendencia social que conforme a sus funciones, deban establecer:</t>
  </si>
  <si>
    <t xml:space="preserve">DIRECCION GENERAL DE SERVICIOS URBANOS </t>
  </si>
  <si>
    <t xml:space="preserve">Ejercicio </t>
  </si>
  <si>
    <t>Enero - Selptiembre</t>
  </si>
  <si>
    <t>LLEVAR A CABO DE MANERA PERMANENTE LA OPERACIÓN DE LOS PROGRAMAS DE RECOLECCIÓN DE RESIDUOS SÓLIDOS, ASÍ COMO DE LA SEPARACIÓN DE LOS MISMOS,</t>
  </si>
  <si>
    <t xml:space="preserve">PRESTAR EL SERVICO DE RECOLECCION DE RESIDUOS SOLIDOS </t>
  </si>
  <si>
    <t>TODAS LAS RUTAS ESTABLECIDAS EN TODA LA DEMARCACION</t>
  </si>
  <si>
    <t>EFICIENCIA</t>
  </si>
  <si>
    <t>(NUMERO DE TONELADAS RECOLECTADAS/NUMERO DE TONELADAS PROGRAMADAS)*100</t>
  </si>
  <si>
    <t>TONELADA</t>
  </si>
  <si>
    <t>-</t>
  </si>
  <si>
    <t>DIRECCION DE SERVICIOS URBANOS; JUD DE LIMPIA</t>
  </si>
  <si>
    <t>EJECUTAR LAS ACTIVIDADES DEL SERVICIO DE MANTENIMIENTO A LAS ÁREAS VERDES PÚBLICAS DE LA DEMARCACIÓN</t>
  </si>
  <si>
    <t>CONSERVAR Y MANTENER DE AREAS VERDES URBANAS</t>
  </si>
  <si>
    <t>PARQUES, JARDINES Y PLAZAS EN EL PERIMETRO DELEGACIONAL</t>
  </si>
  <si>
    <t>(NUMERO METROS CUADRADOS REALIZADOS/NUMERO DE METROS PROGRAMADOS) *100</t>
  </si>
  <si>
    <t xml:space="preserve">METRO CUADRADO </t>
  </si>
  <si>
    <t>DIRECCION DE SERVICIOS URBANOS; JUD PARQUES Y JARDINES</t>
  </si>
  <si>
    <t>EJECUTAR LAS ACTIVIDADES DE MANTENIMIENTO DE LA IMAGEN URBANA EN LA DEMARCACIÓN,</t>
  </si>
  <si>
    <t>CONSERVACION DELEGACIONAL DE LA IMAGEN URBANA</t>
  </si>
  <si>
    <t>INMUEBLES QUE FORMAN PARTE DEL PERIMETRO DELEGACIONAL</t>
  </si>
  <si>
    <t>(NUMERO DE INMUEBLES ATENDIDOS/NUMERO DE INMUEBLES PROGRAMADOS) *100</t>
  </si>
  <si>
    <t>INM.</t>
  </si>
  <si>
    <t>DIRECCION DE MEJORAMIENTO URBANO; JUD. IMAGEN URBANA</t>
  </si>
  <si>
    <t>ATENDER EL SERVICIO DE ALUMBRADO PÚBLICO EN LAS VIALIDADES SECUNDARIAS ACUERDO A LA NORMATIVIDAD APLICABLE.</t>
  </si>
  <si>
    <t>ALUMBRADO PUBLICO</t>
  </si>
  <si>
    <t>LUMINARIAS EN VIAS SECUNDARIAS</t>
  </si>
  <si>
    <t>(NUMERO DE LUMINARIAS ATENDIDAS/NUMERO DE LUMINARAS PROGRAMADAS) *100</t>
  </si>
  <si>
    <t>PZA.</t>
  </si>
  <si>
    <t>DIRECCION DE MEJORAMIENTO URBANO; JUD. ALUMBRADO PUBLICO</t>
  </si>
  <si>
    <t>REALIZAR LAS ACTIVIDADES DE FORESTACIÓN Y REFORESTACIÓN EN LAS ÁREAS VERDES URBANAS</t>
  </si>
  <si>
    <t>OPERACIÓN DE VIVEROS DELEGACIONALES</t>
  </si>
  <si>
    <t>PLANTACION DE ARBOLES EN EL PERIMETRO DELEGACIONAL</t>
  </si>
  <si>
    <t>(NUMERO DE PLANTAS ADQUIRIDAS/NUMERO DE PLANTAS SEMBRADAS) *100</t>
  </si>
  <si>
    <t>DIRECCION DE MEJORAMIENTO URBANO; JUD. REFORESTACION</t>
  </si>
  <si>
    <t>EJECUTAR LAS ACTIVIDADES MEJORAMIENTO Y CUIDADO DE LOS ESPACIOS PÚBLICOS</t>
  </si>
  <si>
    <t>MTTO. CONS Y REHAB. DE ESPACIOS DEPORTIVOS</t>
  </si>
  <si>
    <t>ESPACIO DEPORTIVO</t>
  </si>
  <si>
    <t>(NUMERO DE ESPACIOS DEPORTIVOS ATENDIDOS/NUMERO DE ESPACIOS DEPORTIVOS PROGRAMADOS) *100</t>
  </si>
  <si>
    <t>EJECUTAR LA PODA Y DERRIBO DE ÁRBOLES, DE CONFORMIDAD CON LA NORMATIVIDAD APLICABLE</t>
  </si>
  <si>
    <t>SERVICIO DE PODA DE ARBOLES</t>
  </si>
  <si>
    <t>PODA DE ARBOLES EN EL PERIMETRO DELEGACIONAL</t>
  </si>
  <si>
    <t>(NUMERO DE PODAS REALIZADAS/NUMERO DE PODAS PROGRAMADAS) *100</t>
  </si>
  <si>
    <r>
      <t>Área(s) o unidad(es) administrativa(s) que genera(n) o posee(n) la información</t>
    </r>
    <r>
      <rPr>
        <u val="single"/>
        <sz val="10"/>
        <color indexed="9"/>
        <rFont val="Calibri"/>
        <family val="2"/>
      </rPr>
      <t>: DIRECCION GENERAL DE SERVICIOS URBANOS; J.U.D. ALUMBRADO PÚBLICO, J.U.D. IMAGEN URBANA, J.U.D. REFORESTACIÓN, JUD. DE PARQUES Y JARDINES , JUD. DE LIMPIA</t>
    </r>
  </si>
  <si>
    <r>
      <rPr>
        <b/>
        <sz val="10"/>
        <color indexed="9"/>
        <rFont val="Arial"/>
        <family val="2"/>
      </rPr>
      <t>Artículo 121</t>
    </r>
    <r>
      <rPr>
        <sz val="10"/>
        <color indexed="9"/>
        <rFont val="Arial"/>
        <family val="2"/>
      </rPr>
      <t xml:space="preserve">.-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
</t>
    </r>
    <r>
      <rPr>
        <b/>
        <sz val="10"/>
        <color indexed="9"/>
        <rFont val="Arial"/>
        <family val="2"/>
      </rPr>
      <t>Fracción V</t>
    </r>
    <r>
      <rPr>
        <sz val="10"/>
        <color indexed="9"/>
        <rFont val="Arial"/>
        <family val="2"/>
      </rPr>
      <t>. Los indicadores relacionados con temas de interés público o trascendencia social que conforme a sus funciones deban establecer.</t>
    </r>
  </si>
  <si>
    <t>DIRECCIÓN GENERAL DE DESARROLLO ECONÓMICO Y RURAL</t>
  </si>
  <si>
    <t>Enero-Marzo</t>
  </si>
  <si>
    <t xml:space="preserve"> Asistencia técnica pecuaria</t>
  </si>
  <si>
    <t>Gestión</t>
  </si>
  <si>
    <t>Eficiencia</t>
  </si>
  <si>
    <t>Medir como se han utilizado los recursos en la producción de resultados.</t>
  </si>
  <si>
    <t>Eficiencia=(1-N° de solicitudes programadas-N° de solicitudes atendidas)/N° de solicitudes programadas)*100</t>
  </si>
  <si>
    <t>Apoyo</t>
  </si>
  <si>
    <t>Trimestral</t>
  </si>
  <si>
    <t>La actividad agrícola y pecuaria, estaba en riesgo, debido a que no se contaba con capacitación a productores y no se fomentaba la actividad agrícola, por lo que no había sustentabilidad del suelo rural ni preservación del medio ambiente.</t>
  </si>
  <si>
    <t>Subdirección de Desarrollo Agropecuario</t>
  </si>
  <si>
    <t xml:space="preserve"> Asistencia técnica agricola</t>
  </si>
  <si>
    <t>Asesoria</t>
  </si>
  <si>
    <t>Mecanización Agricola (BARBECHO)</t>
  </si>
  <si>
    <t>Hectárea</t>
  </si>
  <si>
    <t>El mejoramiento del campo agrícola era escaso, por lo que los ingresos de los productores de la zona eran mínimos.</t>
  </si>
  <si>
    <t>U.D. de Fomento a la Actividad Agropecuaria</t>
  </si>
  <si>
    <t>Mecanización Agricola (RASTRA)</t>
  </si>
  <si>
    <t>Mecanización Agricola (SURCADO)</t>
  </si>
  <si>
    <t>Mecanización Agricola (SUBSOLEO/ROTURACIÓN)</t>
  </si>
  <si>
    <t>Mecanización Agricola (DESVARADO)</t>
  </si>
  <si>
    <t>Mecanización Agricola (MULTIARADO)</t>
  </si>
  <si>
    <t>Mecanización  (MOTOCONFORMADORA)</t>
  </si>
  <si>
    <t>Mecanización  (RETROEXCAVADORA)</t>
  </si>
  <si>
    <t>Transporte</t>
  </si>
  <si>
    <t xml:space="preserve">Cursos de Capacitacion </t>
  </si>
  <si>
    <t>No existía tecnología dirigida al sector agropecuario, ni capacitación para fortalecer sus capacidades.</t>
  </si>
  <si>
    <t>J.U.D. de Capacitación y Difusión Agrícola</t>
  </si>
  <si>
    <t>Instalaciones de Toma de Agua Tratada</t>
  </si>
  <si>
    <t>Se encontraban en riesgo la infraestructura rural y los canales de la Delegación, ya que existía un atraso en el mantenimiento y rehabilitación de los mismos, así como en el funcionamiento de los sistemas de riego</t>
  </si>
  <si>
    <t>J.U.D, de Infraestructura Hidro-Agrícola</t>
  </si>
  <si>
    <t>Reparación de Tomas de Agua Tratada</t>
  </si>
  <si>
    <t>Suministro de Agua Tratada con pipa</t>
  </si>
  <si>
    <t>M3</t>
  </si>
  <si>
    <t>Traslado de Tierra en Zona Agricola</t>
  </si>
  <si>
    <t xml:space="preserve">Chaponeo </t>
  </si>
  <si>
    <t>M2</t>
  </si>
  <si>
    <t>El suelo de conservación se encontraba descuidado y la recarga del acuífero estaba en riesgo.</t>
  </si>
  <si>
    <t>J.U.D. de Conservación Ambiental</t>
  </si>
  <si>
    <t>Limpieza de Canales</t>
  </si>
  <si>
    <t>Desazolve y/o Dragado</t>
  </si>
  <si>
    <t xml:space="preserve">Basura Orgánica </t>
  </si>
  <si>
    <t>Basura Inorgánica</t>
  </si>
  <si>
    <t>Incendios forestales</t>
  </si>
  <si>
    <t>Servicio</t>
  </si>
  <si>
    <t>Área afectada de incendio forestal</t>
  </si>
  <si>
    <t>Conato de incendios forestal.</t>
  </si>
  <si>
    <t>Área afectada de conato</t>
  </si>
  <si>
    <t>Reforestación.</t>
  </si>
  <si>
    <t>Árbol</t>
  </si>
  <si>
    <t>Grupos de Cultura Ambiental</t>
  </si>
  <si>
    <t>Difusión</t>
  </si>
  <si>
    <t>Constitución de Sociedades Cooperativas.</t>
  </si>
  <si>
    <t>Empresa</t>
  </si>
  <si>
    <t>Existía poca organización de productores y artesanos, había muy poca participación en la realización de proyectos productivos.</t>
  </si>
  <si>
    <t>J.U.D. de Fomento Cooperativo y Organización de Productores</t>
  </si>
  <si>
    <t>Constitución de Grupos de Trabajo</t>
  </si>
  <si>
    <t>Actas Ordinarias y Extraordinaria</t>
  </si>
  <si>
    <t xml:space="preserve">Colocación de Stands </t>
  </si>
  <si>
    <t>Evento</t>
  </si>
  <si>
    <t>Ventas de Artesanos y Emprendedores.</t>
  </si>
  <si>
    <t>El abasto, la distribución y comercialización de los sectores productivos, artesanales y agropecuarios, se encontraban estancados.</t>
  </si>
  <si>
    <t>J.U.D. de Abasto y Comercialización</t>
  </si>
  <si>
    <t>Cursos de Capacitacion  Empresarial</t>
  </si>
  <si>
    <t>Cursos</t>
  </si>
  <si>
    <t>La micro, pequeña y mediana empresa, se encontraban sin apoyos y sin créditos, faltaba capacitación, asesorías, promoción y fomentar el fortalecimiento de las cadenas productivas.</t>
  </si>
  <si>
    <t>J.U.D. de Fomento Empresarial</t>
  </si>
  <si>
    <t>Expos y Eventos</t>
  </si>
  <si>
    <t>Asesorías (Apoyos productivos, programa de Financiamiento y Capacitación)</t>
  </si>
  <si>
    <t>Recorridos Turísticos</t>
  </si>
  <si>
    <t>No existía la promoción turística de la demarcación, ni proyectos turísticos para generar empleos.</t>
  </si>
  <si>
    <t>J.U.D. de Fomento a la Actividad Turística</t>
  </si>
  <si>
    <t>Abril-Junio</t>
  </si>
  <si>
    <t>Julio-Sep</t>
  </si>
  <si>
    <t>Periodo de actualización de la información: Trimestral</t>
  </si>
  <si>
    <t>Nombre de la Dirección General a la que pertenece: Dirección General de Desarrollo Económico y Rural</t>
  </si>
  <si>
    <t>Nombre del área administrativa que genera la información: Dirección de Fomento Económico y Cooperativo, Subdirección de Fomento Económico, JUD de Fomento Empresarial, JUD. De Abasto y Comercialización, JUD. De Fomento a la Actividad Turística, JUD. De Fomento Cooperativo y Organización de Productores, Dirección de Desarrollo Rural, Subdirección de Desarrollo Agropecuario, JUD. de Asuntos Agrarios, JUD. de Fomento a la Producción Agropecuaria, JUD. de Capacitación y Difusión Agropecuaria</t>
  </si>
  <si>
    <t>Articulo 121. Los sujeto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
Fracción V.  V. Los indicadores  relacionados con temas de interés público o trascendencia social que conforme a sus funciones, deban establecer;</t>
  </si>
  <si>
    <t>DIRECCIÓN DE SERVICIOS EDUCATIVOS Y ASISTENCIA MÉDICA, SUBDIRECCIÓN DE EQUIDAD Y GÉNERO, DIRECCIÓN DE SERVICIOS SOCIALES Y PROGRAMAS COMUNTARIOS</t>
  </si>
  <si>
    <t>1er. Trimestre</t>
  </si>
  <si>
    <t>Conocer el incremento o decremento de la deserción del Programa entre un año y el otro</t>
  </si>
  <si>
    <t>Incentivos para reducir la deserción escolar</t>
  </si>
  <si>
    <t>Convocatoria dirigida a nivel básico y nivel medio superior</t>
  </si>
  <si>
    <t>(Porcentaje de deserción escolar de los benefiarios del programa del año t)-(Porcentaje de deserción escolar de los beneficiarios del programa del año t-1)</t>
  </si>
  <si>
    <t>Persona</t>
  </si>
  <si>
    <t>Anual</t>
  </si>
  <si>
    <t>Delegación Tláhuac
Dirección de Servicios Educativos y Asistencia Médica</t>
  </si>
  <si>
    <t>Fomentar el desarro de las juventudes de la Delegación Tláhuac a través de colectivos de jóvenes que realicen actividades en sentido cultural, educativo, recreativo y de capacitación</t>
  </si>
  <si>
    <t>Apoyar a Jóvenes con recursos económicos para la impartición de sus actividades culturales, recreativas o deportivas</t>
  </si>
  <si>
    <t>Numero de apoyos Otorgados/El numero de beneficiarios*100</t>
  </si>
  <si>
    <t>Ototgar 20 apoyos durante 90 dias</t>
  </si>
  <si>
    <t xml:space="preserve">Descendente </t>
  </si>
  <si>
    <t>Padrón de beneficiarios de la JUD de Enlace Juvenil</t>
  </si>
  <si>
    <t>Fomentar la equidad de género entre la comunidad tlahuaquense por medio de otorgar apoyo economico a  mujeres, hombres, población de la comunidad LGBTTTI o aquellos grupos sociales que contribuyan a visibilizar las actitudes que producen desigualdades y/o discriminaciones y representen una oportunidad para establecer relaciones sociales más allá del ámbito domestico promoviendo con ello el empoderamiento</t>
  </si>
  <si>
    <t>Apoyos económicos a Mujeres, Hombres y Comunidad LGBTTTI</t>
  </si>
  <si>
    <t>Apoyar a Mujeres y Hombres con recursos económicos para la solventación de sus talleres o cursos que imparten en sus comunidades</t>
  </si>
  <si>
    <t>Asuntos</t>
  </si>
  <si>
    <t>Padrón de Beneficiarios de la JUD de Equidad y Género</t>
  </si>
  <si>
    <t>julio-septiembre</t>
  </si>
  <si>
    <t>contribuir a que las y los jóvenes inscritos en escuelas públicas de la delegación tláhuac en el nivel de educación básica, secundaria, preferentemente de zonas de desarrollo social medio, bajo y muy bajo, mejoren su alimentación a través de la entrega de un paquete alimentario.</t>
  </si>
  <si>
    <t>apoyos
apoyo de paquetes desayunos a jóvenes en condiciones de vulnerabilidad</t>
  </si>
  <si>
    <t>número de jovenes vulnerables de escuelas secundarias</t>
  </si>
  <si>
    <t>mide la poblacion de jovenes, con carencia de acceso a la alimentacion.</t>
  </si>
  <si>
    <t>número de alumnos de escuelas secundarias públicas de la delegación tláhuac /  número de alumnos de escuelas secundarias públicas en estado de vulnerabilidad)*100</t>
  </si>
  <si>
    <t>APOYO (PAQUETES DESAYUNO)</t>
  </si>
  <si>
    <t>padron beneficiarios activ. inst. 2016 de la j.u.d. de servicios sociales (5)</t>
  </si>
  <si>
    <t>Área(s) o unidad(es) administrativa(s) que genera(n) o posee(n) la información: Dirección de Servicios Sociales y Programas Comunitarios/JUD de Servicios Sociales</t>
  </si>
  <si>
    <t>DIRECCIÓN GENERAL DE PARTICIPACIÓN CIUDADANA</t>
  </si>
  <si>
    <t>Julio - Septiembre</t>
  </si>
  <si>
    <t xml:space="preserve">PROMOVER LA PARTICIPACION CIUDADANA EN LA DEMARCACION TERRITORIAL. REACTIVAR LA PARTICIPACION DE LOS COMITES CIUDAANOS, CONSEJOS DE LOS PUEBLOS Y ORGANIZACIONES SOCIALES. DAR SEGUIMIENTO A LA DEMANDA VECINAL Y APOYAR EN LA DIFUCION DE LAS ACCIONES DEL GOBIERNO. ESTABLESER UNA BASE DE DATOS. MEJORAR LA FUNCION ADMINISTRATIVA. PROMOVER LA PARTICIPACION DE LOS CONDOMINOS EN LAS JORNADAS EN LAS UNIDADES HABITACIONALES (MANTENIMIENTO DE AREAS VERDES COMUNES), PROPORCIONAR ASESORIAS Y ORIENTAR A LOS CONDOMINOS PARA MEJORAR LA CONVIVENCIA </t>
  </si>
  <si>
    <r>
      <rPr>
        <b/>
        <sz val="9"/>
        <color indexed="8"/>
        <rFont val="Arial"/>
        <family val="2"/>
      </rPr>
      <t xml:space="preserve">  </t>
    </r>
    <r>
      <rPr>
        <sz val="9"/>
        <color indexed="8"/>
        <rFont val="Arial"/>
        <family val="2"/>
      </rPr>
      <t xml:space="preserve">                                                                    GOBIERNO.                                           </t>
    </r>
    <r>
      <rPr>
        <b/>
        <sz val="9"/>
        <color indexed="8"/>
        <rFont val="Arial"/>
        <family val="2"/>
      </rPr>
      <t xml:space="preserve">  COORDINACION DE LA POLITICA DE GOBIERNO. </t>
    </r>
    <r>
      <rPr>
        <sz val="9"/>
        <color indexed="8"/>
        <rFont val="Arial"/>
        <family val="2"/>
      </rPr>
      <t xml:space="preserve">                                                                                                PRESIDENCIA / GUBERNATURA.                                                                                                                     </t>
    </r>
    <r>
      <rPr>
        <b/>
        <sz val="9"/>
        <color indexed="8"/>
        <rFont val="Arial"/>
        <family val="2"/>
      </rPr>
      <t>COORDINACION DE POLITICAS.</t>
    </r>
  </si>
  <si>
    <t xml:space="preserve">METAS ALCANZADAS TRIMESTRALMENTE </t>
  </si>
  <si>
    <t>GESTIÓN</t>
  </si>
  <si>
    <t>ICMMP(%) 2/1=(3)</t>
  </si>
  <si>
    <t>SERVICIO</t>
  </si>
  <si>
    <t xml:space="preserve">TRIMESTRAL </t>
  </si>
  <si>
    <t xml:space="preserve">EJE 5 EFECTIVIDAD, RENDICION DE CUENTAS Y COMBATE A LA CORRUPCION </t>
  </si>
  <si>
    <t>IDENTIFICAR EL AVANCE DE LAS METAS PROGRAMADAS DE LA ACTIVIDAD INTITUCIONAL 204</t>
  </si>
  <si>
    <t xml:space="preserve">AVANCE PROGRAMATICO PRESUPUESTAL DE ACTIVIDADES INSTITUCIONALES </t>
  </si>
  <si>
    <t>Área(s) o unidad(es) administrativa(s) que genera(n) o posee(n) la información: DIRECCION GENERAL DE PARTICIPACIÓN CIUDADANA  DIRECCION DE GESTION Y ATENCION VECINAL DIRECCION DE ATENCION A UNIDADES HABITACIONALES</t>
  </si>
  <si>
    <r>
      <rPr>
        <b/>
        <sz val="11"/>
        <color indexed="9"/>
        <rFont val="Calibri"/>
        <family val="2"/>
      </rPr>
      <t>Artículo 121.</t>
    </r>
    <r>
      <rPr>
        <sz val="11"/>
        <color indexed="9"/>
        <rFont val="Calibri"/>
        <family val="2"/>
      </rPr>
      <t xml:space="preserve">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 </t>
    </r>
    <r>
      <rPr>
        <b/>
        <sz val="11"/>
        <color indexed="9"/>
        <rFont val="Calibri"/>
        <family val="2"/>
      </rPr>
      <t>Fracción V</t>
    </r>
    <r>
      <rPr>
        <sz val="11"/>
        <color indexed="9"/>
        <rFont val="Calibri"/>
        <family val="2"/>
      </rPr>
      <t xml:space="preserve">, Los indicadores relacionados con temas de interés público o trascendencia social que conforme a sus funciones, deban establecer.
</t>
    </r>
  </si>
  <si>
    <t>DIRECCIÓN DE SEGURIDAD PÚBLICA</t>
  </si>
  <si>
    <t>La Delegación Tláhuac como Órgano Político-Administrativo, promueve e impulsa una Política de Prevención del Delito y Desarrollo Humano.</t>
  </si>
  <si>
    <t>Escuelas para la Vida</t>
  </si>
  <si>
    <t>Población infantil de 6 a 16 años</t>
  </si>
  <si>
    <t xml:space="preserve">numero de actividades programadas para contribuir al sector infantil/juvenil </t>
  </si>
  <si>
    <t>numero de actividades realizadas para contribuir a lograr establecer las "Escuelas para la Vida" en el periodo 2016-2018 / las realizadas para contribuir a lograr las establecer las actividades programadas de "Escuelas para la Vida" * 100</t>
  </si>
  <si>
    <t>Porcentaje</t>
  </si>
  <si>
    <t>1. Crear escuelas que favorescan y garanticen oportunidades educativas a niñas, niños y adolescentes con edades de entre seis y diesiseis años, con el fin de prevenir conductas y comportamientos delictivos que los dañen y conviertan en sujetos o victimas del delito.                                                                2. Fomentar actividades recreativas, deportivas y de Diversos conocimientos.</t>
  </si>
  <si>
    <t>No aplica</t>
  </si>
  <si>
    <t xml:space="preserve">Ascendente </t>
  </si>
  <si>
    <t>INEGI</t>
  </si>
  <si>
    <r>
      <t xml:space="preserve">Área(s) o unidad(es) administrativa(s) que genera(n) o posee(n) la información: </t>
    </r>
    <r>
      <rPr>
        <b/>
        <sz val="10"/>
        <color indexed="9"/>
        <rFont val="Calibri"/>
        <family val="2"/>
      </rPr>
      <t>JEFATURA DELEGACIONAL/DIRECCIÓN DE SEGURIDAD PÚBLICA</t>
    </r>
  </si>
  <si>
    <t>Art. 121, Fracc. V,  Indicadores de Programas y Actividades Institucionales  de Tláhuac</t>
  </si>
  <si>
    <t xml:space="preserve">ASESORA DEL JEFE DELEGACIONAL </t>
  </si>
  <si>
    <t>Fuente de información</t>
  </si>
  <si>
    <t>Julio-septiembre</t>
  </si>
  <si>
    <t xml:space="preserve">Habilitar espacios destinados al  esparcimiento y activación física, a fin de fomentar el deporte entre la población. </t>
  </si>
  <si>
    <t>Construcción y habilitación de albercas</t>
  </si>
  <si>
    <t>Resultado</t>
  </si>
  <si>
    <t>Número de Albercas construidas y habilitadas / Número de Albercas Programadas*100</t>
  </si>
  <si>
    <t>Construcción y habilitación de albercas 3</t>
  </si>
  <si>
    <t xml:space="preserve">Aún no se hace la 1a Evaluación </t>
  </si>
  <si>
    <t>PROGRAMA DELEGACIONAL 2015-2018    EJE 1 A.O.2 OBJ. 5 META 1</t>
  </si>
  <si>
    <t>Brindar apoyos a las y los niños en condiciones de desventaja social para reducir la deserción escolar.</t>
  </si>
  <si>
    <t xml:space="preserve"> Resultado</t>
  </si>
  <si>
    <t xml:space="preserve">Apoyos solicitados - Apoyos otorgados = Apoyos </t>
  </si>
  <si>
    <t>Personas</t>
  </si>
  <si>
    <t>Incentivos para reducir la deserción escolar 13, 200</t>
  </si>
  <si>
    <t>PROGRAMA DELEGACIONAL 2015-2018       EJE 1 A.O. 3 OBJ. 2 META 1</t>
  </si>
  <si>
    <t>Realizar acciones que contribuyan a evitar la exclusión, el maltrato y la discriminación de menores y jóvenes y fortalecer el conocimiento y capacidades y  lograr establecer las “Escuelas para la Vida” en 2018.</t>
  </si>
  <si>
    <t xml:space="preserve">Porcentaje de actividades realzadas para lograr establecer las “Escuelas para la Vida” </t>
  </si>
  <si>
    <t>(Número de actividades realizadas para contribuir a lograr establecer las “Escuelas para la Vida” en el periodo 2016-2018 / realizadas para contribuir a lograr establecer las “Escuelas para la Vida” programadas *100</t>
  </si>
  <si>
    <t>Porcentaje de actividades realzadas para lograr establecer las “Escuelas para la Vida”  7</t>
  </si>
  <si>
    <t>PROGRAMA DELEGACIONAL 2015-2018       EJE 1, A.O.3 OBJ.2 META1</t>
  </si>
  <si>
    <t>Promover la Identidad cultural de los tlahuaquenses a través de sus centros culturales</t>
  </si>
  <si>
    <t>Establecer la Red Comunitaria Cultural de Tláhuac.</t>
  </si>
  <si>
    <t xml:space="preserve">Número de eventos culturales de centros de cultura para integrarse en la Red Comunitaria/ </t>
  </si>
  <si>
    <t>Establecer la Red Comunitaria Cultural de Tláhuac. 1</t>
  </si>
  <si>
    <t>PROGRAMA DELEGACIONAL 2015-2018      EJE 1 A.O. 4, OBJ.3, META 1</t>
  </si>
  <si>
    <t>Identificar y establecer espacios públicos con identidad tradicional y cultural para concretar un Corredor Turístico y fomentar identidad y tradición.</t>
  </si>
  <si>
    <t>Porcentaje de recuperación de espacios públicos con identidad tradicional para el desarrollo de un Corredor Turístico</t>
  </si>
  <si>
    <t>(Número de espacios públicos recuperados para el uso y disfrute del entorno urbano libre de violencia / total de espacios públicos programados a recuperar para el uso y disfrute del entorno urbano libre de violencia)*100</t>
  </si>
  <si>
    <t>n. d.</t>
  </si>
  <si>
    <t>Porcentaje de recuperación de espacios públicos con identidad tradicional para el desarrollo de un Corredor Turístico 1</t>
  </si>
  <si>
    <t>Impulsar la cultura y tradición de Tláhuac a través de su gastronomía</t>
  </si>
  <si>
    <t>Feria Gastronómica en Tláhuac</t>
  </si>
  <si>
    <t>Número de eventos realizados/número de eventos programados *100</t>
  </si>
  <si>
    <t>Feria Gastronómica en Tláhuac 3</t>
  </si>
  <si>
    <t>PROGRAMA DELEGACIONAL 2015-2018     EJE 1 A.O.6 OBJ.1 META 3</t>
  </si>
  <si>
    <t xml:space="preserve">Establecer las medidas preventivas y de auxilio en edificios públicos.  </t>
  </si>
  <si>
    <t>Programa Delegacional de Protección Civil</t>
  </si>
  <si>
    <t>Documento Realizado/ Documento Programado*100</t>
  </si>
  <si>
    <t>Programa Delegacional de Protección Civil 1</t>
  </si>
  <si>
    <t>PROGRAMA DELEGACIONAL 2015-2018    EJE 2 A.O. 6 OBJ. 2 META 1</t>
  </si>
  <si>
    <t>Capacitar a los funcionarios y socorristas en medidas preventivas y de auxilio, ante cualquier contingencia.</t>
  </si>
  <si>
    <t>Porcentaje de acciones de formación y capacitación a los funcionarios y socorristas en gestión integral de riesgos y desastres naturales</t>
  </si>
  <si>
    <t>(Número de acciones de formación y capacitación realizadas en el periodo / Número de acciones de formación y capacitación programadas para 2018)*100</t>
  </si>
  <si>
    <t>Porcentaje de acciones de formación y capacitación a los funcionarios y socorristas en gestión integral de riesgos y desastres naturales 3</t>
  </si>
  <si>
    <t>Mejorar las  medidas preventivas y de auxilio, ante cualquier contingencia.</t>
  </si>
  <si>
    <t>Porcentaje de acciones de formación y capacitación a la ciudadanía, instituciones académicas y prestadores de servicios en materia de gestión integral de riesgos y desastres natural.</t>
  </si>
  <si>
    <t>Porcentaje de acciones de formación y capacitación a la ciudadanía, instituciones académicas y prestadores de servicios en materia de gestión integral de riesgos y desastres natural. 36</t>
  </si>
  <si>
    <t>PROGRAMA DELEGACIONAL 2015-2018     EJE 2 A.O. 6 OBJ. 2 META 2</t>
  </si>
  <si>
    <t>Medir el avance alcanzado en el periodo de los proyectos</t>
  </si>
  <si>
    <r>
      <t xml:space="preserve">Proyectos de manejo de </t>
    </r>
    <r>
      <rPr>
        <sz val="8"/>
        <color indexed="8"/>
        <rFont val="Arial"/>
        <family val="2"/>
      </rPr>
      <t>estrategias de acción climática que involucren la participación de las comunidades de Tláhuac.</t>
    </r>
  </si>
  <si>
    <t>(proyectos apoyados/proyectos comprometidos en la meta)*100</t>
  </si>
  <si>
    <t>proyectos</t>
  </si>
  <si>
    <t>n.d.</t>
  </si>
  <si>
    <t xml:space="preserve"> Proyectos de manejo de estrategias de acción climática que involucren la participación de las comunidades de Tláhuac. n.d.</t>
  </si>
  <si>
    <t xml:space="preserve">PROGRAMA DELEGACIONAL 2015-2018     EJE 3 A.O. 2
OBJ.2 META 1
</t>
  </si>
  <si>
    <t>Capacitar a productores rurales, a fin de que realicen acciones de respuesta rápida ante eventualidades climáticas con criterios de igualdad de género.</t>
  </si>
  <si>
    <t>Porcentaje de acciones de formación y capacitación a productores rurales  en materia de prevención y acciones de respuesta rápida ante eventualidades climáticas con criterios de igualdad de género.</t>
  </si>
  <si>
    <t>Porcentaje de acciones de formación y capacitación a productores rurales  en materia de prevención y acciones de respuesta rápida ante eventualidades climáticas con criterios de igualdad de género. 36</t>
  </si>
  <si>
    <t>PROGRAMA DELEGACIONAL 2015-2018    EJE 3 A.O.2 OBJ. 2 META 2</t>
  </si>
  <si>
    <t>Identificar las zonas susceptibles de regularizarse</t>
  </si>
  <si>
    <t xml:space="preserve">Porcentaje de asentamientos humanos irregulares </t>
  </si>
  <si>
    <t>(Número de asentamientos humanos a regularizar realizado/ Número de asentamientos humanos a regularizar programado)*100</t>
  </si>
  <si>
    <t>Porcentaje de asentamientos humanos irregulares  93</t>
  </si>
  <si>
    <t>Descendente</t>
  </si>
  <si>
    <t>PROGRAMA DELEGACIONAL 2015-2018     EJE 3 A.O.1 OBJ. 1 META 1</t>
  </si>
  <si>
    <t xml:space="preserve">Identificar, construir y habilitar espacios públicos para panteones </t>
  </si>
  <si>
    <t xml:space="preserve">Porcentaje de recuperación de espacios públicos para la construcción y habilitación de Panteones </t>
  </si>
  <si>
    <t>(Número de espacios públicos recuperados para la habilitación y construcción de panteones realizados / total de espacios públicos programados para habilitar y construir panteones)*100</t>
  </si>
  <si>
    <t>Porcentaje de recuperación de espacios públicos para la construcción y habilitación de Panteones 2</t>
  </si>
  <si>
    <t>PROGRAMA DELEGACIONAL 2015-2018      EJE 3 A.O.1 OBJ.1 META 1</t>
  </si>
  <si>
    <t>Censar áreas de rehabilitación y reforestación.</t>
  </si>
  <si>
    <t xml:space="preserve">Porcentaje de zonas que se rehabilitarán y reforestarán </t>
  </si>
  <si>
    <t>No. Áreas Agroecológicas rehabilitadas / No. Áreas afectadas *100</t>
  </si>
  <si>
    <t>Porcentaje de zonas que se rehabilitarán y reforestarán 5</t>
  </si>
  <si>
    <t>PROGRAMA DELEGACIONAL 2015-2018      EJE 3 A.O.4 OBJ. 1 META 1</t>
  </si>
  <si>
    <t>Capacitar a productores rurales, a fin de que realicen acciones de aprovechamiento sustentable de los recursos naturales y en el manejo agroecológico de sus cultivos.</t>
  </si>
  <si>
    <t>Porcentaje de acciones de formación y capacitación a productores rurales en materia de aprovechamiento sustentable de los recursos naturales y en el manejo agroecológico de sus cultivos.</t>
  </si>
  <si>
    <t>Porcentaje de acciones de formación y capacitación a productores rurales en materia de aprovechamiento sustentable de los recursos naturales y en el manejo agroecológico de sus cultivos  n. d.</t>
  </si>
  <si>
    <t xml:space="preserve">PROGRAMA DELEGACIONAL 2015-2018     EJE 3 A.O.4
OBJ.1 META 2
</t>
  </si>
  <si>
    <t xml:space="preserve">Documento normativo en materia agrícola, pecuaria y piscícola para la demarcación </t>
  </si>
  <si>
    <t>Realizar el Programa de Desarrollo Rural para Tláhuac</t>
  </si>
  <si>
    <t>Realizar el Programa de Desarrollo Rural para Tláhuac 1</t>
  </si>
  <si>
    <t>PROGRAMA DELEGACIONAL 2015-2018    EJE 3, A.O.4 OBJ.3  META 1</t>
  </si>
  <si>
    <t xml:space="preserve">Documento normativo en materia de turismo social, natural y cultural para la demarcación </t>
  </si>
  <si>
    <t>Realizar el Programa de Desarrollo Turístico para Tláhuac</t>
  </si>
  <si>
    <t>Realizar el Programa de Desarrollo Turístico para Tláhuac 1</t>
  </si>
  <si>
    <t>PROGRAMA DELEGACIONAL 2015-2018  EJE 3 A.O.4 OBJ.3 META 1</t>
  </si>
  <si>
    <t>Capacitar a productores rurales, a fin de integrarlos en figuras asociativas que les permitan mejores oportunidades de comercializa-ción.</t>
  </si>
  <si>
    <t>Porcentaje de acciones de capacitación y formación para desarrollar figuras asociativas</t>
  </si>
  <si>
    <t xml:space="preserve">(Número de capacitaciones para desarrollar figuras asociativas realizadas / Número de capacitaciones para desarrollar figuras asociativas programadas) *100 </t>
  </si>
  <si>
    <t>Porcentaje de acciones de capacitación y formación para desarrollar figuras asociativas n. d.</t>
  </si>
  <si>
    <t>PROGRAMA DELEGACIONAL 2015-2018   EJE 3 A.O. 4 OBJ.3 META 1</t>
  </si>
  <si>
    <t>Capacitar a los productores rurales, a fin de que sean capaces de emplear las buenas prácticas agrícolas, realicen un  aprovechamiento y uso del agua, sanidad e inocuidad vegetal y animal.</t>
  </si>
  <si>
    <t>Porcentaje de acciones de capacitación a productores rurales en el ámbito de buenas prácticas agrícolas, aprovechamiento y uso del agua, sanidad e inocuidad vegetal y animal.</t>
  </si>
  <si>
    <t>(Número unidades de producción realizadas / Número unidades de producción programadas ) *100</t>
  </si>
  <si>
    <t>Porcentaje de acciones de capacitación a productores rurales en el ámbito de buenas prácticas agrícolas, aprovechamiento y uso del agua, sanidad e inocuidad vegetal y animal.  n. d.</t>
  </si>
  <si>
    <t>PROGRAMA DELEGACIONAL 2015-2018     EJE 3 A.O. 4 OBJ. 3 META 2</t>
  </si>
  <si>
    <t xml:space="preserve">Identificar el número de prestadores de servicios turísticos en la Demarcación. </t>
  </si>
  <si>
    <t>Registro de prestadores de servicio turísticos</t>
  </si>
  <si>
    <t>(Número de prestadores de servicios registrados/Número de Prestadores de servicios programados)*100</t>
  </si>
  <si>
    <t>Registro de prestadores de servicio turísticos 1</t>
  </si>
  <si>
    <t>PROGRAMA DELEGACIONAL 2015-2037</t>
  </si>
  <si>
    <t xml:space="preserve">Capacitar a productores rurales, a fin de que realicen acciones de aprovechamiento sustentable de los recursos naturales y en el manejo agroecológico de sus cultivos </t>
  </si>
  <si>
    <t>Porcentaje de acciones de formación y capacitación a prestadores de servicios turísticos</t>
  </si>
  <si>
    <t>Porcentaje de acciones de formación y capacitación a prestadores de servicios turísticos 1</t>
  </si>
  <si>
    <t>PROGRAMA DELEGACIONAL 2015-2038</t>
  </si>
  <si>
    <t>Realizar el Programa de Manejo Integral de Tecnologías Sustentables</t>
  </si>
  <si>
    <t>Realizar el Programa de Manejo Integral de Tecnologías Sustentables 1</t>
  </si>
  <si>
    <t>PROGRAMA DELEGACIONAL 2015-2039</t>
  </si>
  <si>
    <t>Porcentaje de recuperación de espacios públicos con identidad tradicional para el desarrollo de un Corredor Turístico      1</t>
  </si>
  <si>
    <t>PROGRAMA DELEGACIONAL 2015-2040</t>
  </si>
  <si>
    <t>Área(s) o unidad(es) administrativa(s) que genera(n) o posee(n) la información: Asesora del Jefe Delegacional MGCHR</t>
  </si>
  <si>
    <t>NOMBRE DEL ÁREA DE ADSCRIPCIÓN: JEFATURA DELEGACIONAL</t>
  </si>
  <si>
    <t>JEFATURA DELEGACIONAL- Subdireccion del Centro de Servicios y Atencion Ciudadana Tlahuac (CESAC)</t>
  </si>
  <si>
    <t>Periodo de actualización de la información:Trimestral</t>
  </si>
  <si>
    <r>
      <t>Periodo de actualización de la información:</t>
    </r>
    <r>
      <rPr>
        <b/>
        <sz val="10"/>
        <color indexed="9"/>
        <rFont val="Calibri"/>
        <family val="2"/>
      </rPr>
      <t>Trimestral</t>
    </r>
  </si>
  <si>
    <t>Fecha de actualización: 30/Septiembre/2016</t>
  </si>
  <si>
    <t>Fecha de validación: 30/Septiembre/2016</t>
  </si>
  <si>
    <t>Fecha de validación:30/Septiembre/2016</t>
  </si>
  <si>
    <r>
      <t xml:space="preserve">Fecha de actualización: </t>
    </r>
    <r>
      <rPr>
        <b/>
        <sz val="10"/>
        <color indexed="9"/>
        <rFont val="Calibri"/>
        <family val="2"/>
      </rPr>
      <t>30/Septiembre/2016</t>
    </r>
  </si>
  <si>
    <r>
      <t xml:space="preserve">Fecha de validación: </t>
    </r>
    <r>
      <rPr>
        <b/>
        <sz val="10"/>
        <color indexed="9"/>
        <rFont val="Calibri"/>
        <family val="2"/>
      </rPr>
      <t>30/Septiembre/2016</t>
    </r>
  </si>
  <si>
    <t>Dirección de Servicios Educativos y Asistencia Médica, Subdirección de Derechos Humanos y Equidad de Gpenero, Dirección de Servicios Sociales y Programas Comunitarios</t>
  </si>
  <si>
    <t>3er. Trimestre</t>
  </si>
  <si>
    <t>Julio -Septiembre</t>
  </si>
  <si>
    <t>INCENTIVO ECONOMICO DE PRESTACION DE SERVICIO</t>
  </si>
  <si>
    <t>.APOYAR A JOVENES CON RECURSOS ECONOMICOS PARA LA IMPARTICION DE SUS ACTIVIDADES CULTURALES RECREATIVAS O DEPORTIVAS</t>
  </si>
  <si>
    <t xml:space="preserve">PERSONA </t>
  </si>
  <si>
    <t>No</t>
  </si>
  <si>
    <t>PADRÓN DE BENEFICIARIOS DE LA JUD DE ENLACE JUVENIL</t>
  </si>
  <si>
    <t xml:space="preserve">APOYOS ECONOMICO A MUJERES, HOMBRES Y COMUNIDAD LGBTTTI </t>
  </si>
  <si>
    <t>APOYAR A MUJERES Y HOMBRES CON RECURSOS ECONOMICOS PARA LA SOLVETACION DE SUS  TALLERES O CURSOS QUE IMPARTEN EN SUS COMUNIDADES</t>
  </si>
  <si>
    <t>ASUNTOS</t>
  </si>
  <si>
    <t>PADRON DE BENEFICIARIOS DE LA JUD DE EQUIDAD Y GENERO</t>
  </si>
  <si>
    <t>Área(s) o unidad(es) administrativa(s) que genera(n) o posee(n) la información: Dirección de Servicios Educativos y Asistencia Médica, Subdirección de Derechos Humanos y Equidad de Gpenero, Dirección de Servicios Sociales y Programas Comunitarios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</si>
</sst>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2">
    <font>
      <sz val="11"/>
      <color theme="1"/>
      <name val="Calibri"/>
      <family val="2"/>
    </font>
    <font>
      <sz val="11"/>
      <color indexed="8"/>
      <name val="Calibri"/>
      <family val="2"/>
    </font>
    <font>
      <b/>
      <sz val="11"/>
      <color indexed="9"/>
      <name val="Calibri"/>
      <family val="2"/>
    </font>
    <font>
      <sz val="11"/>
      <color indexed="9"/>
      <name val="Calibri"/>
      <family val="2"/>
    </font>
    <font>
      <sz val="10"/>
      <name val="Arial"/>
      <family val="0"/>
    </font>
    <font>
      <b/>
      <sz val="9"/>
      <color indexed="8"/>
      <name val="Arial"/>
      <family val="2"/>
    </font>
    <font>
      <b/>
      <sz val="10"/>
      <color indexed="9"/>
      <name val="Arial"/>
      <family val="2"/>
    </font>
    <font>
      <b/>
      <sz val="11"/>
      <color indexed="8"/>
      <name val="Arial"/>
      <family val="2"/>
    </font>
    <font>
      <u val="single"/>
      <sz val="10"/>
      <color indexed="9"/>
      <name val="Calibri"/>
      <family val="2"/>
    </font>
    <font>
      <sz val="10"/>
      <color indexed="9"/>
      <name val="Arial"/>
      <family val="2"/>
    </font>
    <font>
      <sz val="9"/>
      <color indexed="8"/>
      <name val="Arial"/>
      <family val="2"/>
    </font>
    <font>
      <sz val="9"/>
      <name val="Arial"/>
      <family val="2"/>
    </font>
    <font>
      <b/>
      <sz val="10"/>
      <color indexed="9"/>
      <name val="Calibri"/>
      <family val="2"/>
    </font>
    <font>
      <sz val="7"/>
      <name val="Arial"/>
      <family val="2"/>
    </font>
    <font>
      <sz val="8"/>
      <color indexed="8"/>
      <name val="Arial"/>
      <family val="2"/>
    </font>
    <font>
      <sz val="9"/>
      <color indexed="9"/>
      <name val="Calibri"/>
      <family val="2"/>
    </font>
    <font>
      <sz val="8"/>
      <color indexed="8"/>
      <name val="Calibri"/>
      <family val="2"/>
    </font>
    <font>
      <sz val="8"/>
      <name val="Calibri"/>
      <family val="2"/>
    </font>
    <font>
      <sz val="11"/>
      <color indexed="8"/>
      <name val="Arial"/>
      <family val="2"/>
    </font>
    <font>
      <sz val="9"/>
      <color indexed="8"/>
      <name val="Calibri"/>
      <family val="2"/>
    </font>
    <font>
      <sz val="10"/>
      <color indexed="8"/>
      <name val="Calibri"/>
      <family val="2"/>
    </font>
    <font>
      <sz val="10"/>
      <color indexed="8"/>
      <name val="Arial"/>
      <family val="2"/>
    </font>
    <font>
      <sz val="10"/>
      <color indexed="9"/>
      <name val="Calibri"/>
      <family val="2"/>
    </font>
    <font>
      <sz val="7"/>
      <color indexed="8"/>
      <name val="Arial"/>
      <family val="2"/>
    </font>
    <font>
      <sz val="12"/>
      <color indexed="8"/>
      <name val="Arial"/>
      <family val="2"/>
    </font>
    <font>
      <b/>
      <sz val="9"/>
      <color indexed="9"/>
      <name val="Arial"/>
      <family val="2"/>
    </font>
    <font>
      <sz val="9"/>
      <color indexed="9"/>
      <name val="Arial"/>
      <family val="2"/>
    </font>
    <font>
      <sz val="9"/>
      <name val="Calibri"/>
      <family val="2"/>
    </font>
    <font>
      <b/>
      <sz val="12"/>
      <color indexed="8"/>
      <name val="Calibri"/>
      <family val="2"/>
    </font>
    <font>
      <sz val="8"/>
      <color indexed="9"/>
      <name val="Arial"/>
      <family val="2"/>
    </font>
    <font>
      <b/>
      <sz val="14"/>
      <color indexed="8"/>
      <name val="Calibri"/>
      <family val="2"/>
    </font>
    <font>
      <b/>
      <sz val="11"/>
      <color indexed="8"/>
      <name val="Calibri"/>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0"/>
      <name val="Calibri"/>
      <family val="2"/>
    </font>
    <font>
      <sz val="8"/>
      <color theme="1"/>
      <name val="Calibri"/>
      <family val="2"/>
    </font>
    <font>
      <b/>
      <sz val="10"/>
      <color theme="0"/>
      <name val="Arial"/>
      <family val="2"/>
    </font>
    <font>
      <sz val="11"/>
      <color theme="1"/>
      <name val="Arial"/>
      <family val="2"/>
    </font>
    <font>
      <sz val="9"/>
      <color theme="1"/>
      <name val="Calibri"/>
      <family val="2"/>
    </font>
    <font>
      <sz val="9"/>
      <color theme="1"/>
      <name val="Arial"/>
      <family val="2"/>
    </font>
    <font>
      <sz val="10"/>
      <color theme="1"/>
      <name val="Calibri"/>
      <family val="2"/>
    </font>
    <font>
      <sz val="10"/>
      <color theme="1"/>
      <name val="Arial"/>
      <family val="2"/>
    </font>
    <font>
      <sz val="10"/>
      <color theme="0"/>
      <name val="Calibri"/>
      <family val="2"/>
    </font>
    <font>
      <sz val="7"/>
      <color theme="1"/>
      <name val="Arial"/>
      <family val="2"/>
    </font>
    <font>
      <sz val="12"/>
      <color theme="1"/>
      <name val="Arial"/>
      <family val="2"/>
    </font>
    <font>
      <sz val="8"/>
      <color theme="1"/>
      <name val="Arial"/>
      <family val="2"/>
    </font>
    <font>
      <b/>
      <sz val="9"/>
      <color theme="0"/>
      <name val="Arial"/>
      <family val="2"/>
    </font>
    <font>
      <b/>
      <sz val="9"/>
      <color theme="1"/>
      <name val="Arial"/>
      <family val="2"/>
    </font>
    <font>
      <sz val="9"/>
      <color theme="0"/>
      <name val="Arial"/>
      <family val="2"/>
    </font>
    <font>
      <b/>
      <sz val="12"/>
      <color theme="1"/>
      <name val="Calibri"/>
      <family val="2"/>
    </font>
    <font>
      <sz val="8"/>
      <color theme="0"/>
      <name val="Arial"/>
      <family val="2"/>
    </font>
    <font>
      <b/>
      <sz val="14"/>
      <color theme="1"/>
      <name val="Calibri"/>
      <family val="2"/>
    </font>
    <font>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5" tint="-0.24997000396251678"/>
        <bgColor indexed="64"/>
      </patternFill>
    </fill>
    <fill>
      <patternFill patternType="solid">
        <fgColor theme="0"/>
        <bgColor indexed="64"/>
      </patternFill>
    </fill>
    <fill>
      <patternFill patternType="solid">
        <fgColor rgb="FFFFFFFF"/>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thin"/>
      <top style="thin"/>
      <bottom style="thin"/>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style="medium"/>
      <top style="medium">
        <color rgb="FF000000"/>
      </top>
      <bottom style="medium"/>
    </border>
    <border>
      <left style="medium"/>
      <right style="medium"/>
      <top style="medium"/>
      <bottom style="medium"/>
    </border>
    <border>
      <left/>
      <right/>
      <top/>
      <bottom style="medium">
        <color rgb="FF000000"/>
      </bottom>
    </border>
    <border>
      <left style="medium"/>
      <right style="medium"/>
      <top style="medium"/>
      <bottom style="thin"/>
    </border>
    <border>
      <left style="thin">
        <color theme="1" tint="0.04998999834060669"/>
      </left>
      <right style="thin">
        <color theme="1" tint="0.04998999834060669"/>
      </right>
      <top style="double">
        <color theme="1" tint="0.04998999834060669"/>
      </top>
      <bottom/>
    </border>
    <border>
      <left style="medium">
        <color rgb="FF000000"/>
      </left>
      <right style="medium">
        <color rgb="FF000000"/>
      </right>
      <top style="medium">
        <color rgb="FF000000"/>
      </top>
      <bottom style="medium">
        <color rgb="FF000000"/>
      </bottom>
    </border>
    <border>
      <left style="medium"/>
      <right style="medium"/>
      <top style="thin"/>
      <bottom style="thin"/>
    </border>
    <border>
      <left style="medium"/>
      <right style="medium"/>
      <top style="thin"/>
      <bottom/>
    </border>
    <border>
      <left style="medium">
        <color rgb="FF000000"/>
      </left>
      <right style="thin"/>
      <top style="double">
        <color theme="1" tint="0.04998999834060669"/>
      </top>
      <bottom style="medium">
        <color rgb="FF000000"/>
      </bottom>
    </border>
    <border>
      <left style="thin"/>
      <right style="thin"/>
      <top/>
      <bottom/>
    </border>
    <border>
      <left style="medium"/>
      <right style="medium">
        <color rgb="FF000000"/>
      </right>
      <top/>
      <bottom style="medium">
        <color rgb="FF000000"/>
      </bottom>
    </border>
    <border>
      <left/>
      <right style="medium"/>
      <top/>
      <bottom style="medium">
        <color rgb="FF000000"/>
      </bottom>
    </border>
    <border>
      <left style="medium"/>
      <right/>
      <top/>
      <bottom/>
    </border>
    <border>
      <left style="medium"/>
      <right/>
      <top/>
      <bottom style="medium"/>
    </border>
    <border>
      <left style="medium">
        <color rgb="FF000000"/>
      </left>
      <right style="medium">
        <color rgb="FF000000"/>
      </right>
      <top/>
      <bottom/>
    </border>
    <border>
      <left/>
      <right style="medium">
        <color rgb="FF000000"/>
      </right>
      <top/>
      <bottom/>
    </border>
    <border>
      <left style="medium"/>
      <right/>
      <top style="medium"/>
      <bottom/>
    </border>
    <border>
      <left/>
      <right/>
      <top style="medium"/>
      <bottom style="medium"/>
    </border>
    <border>
      <left/>
      <right style="medium"/>
      <top style="medium"/>
      <bottom style="medium"/>
    </border>
    <border>
      <left style="medium">
        <color rgb="FF000000"/>
      </left>
      <right style="medium"/>
      <top style="medium">
        <color rgb="FF000000"/>
      </top>
      <bottom style="medium">
        <color rgb="FF000000"/>
      </bottom>
    </border>
    <border>
      <left style="thin"/>
      <right style="medium"/>
      <top style="thin"/>
      <bottom style="thin"/>
    </border>
    <border>
      <left style="medium"/>
      <right style="thin"/>
      <top style="thin"/>
      <bottom style="thin"/>
    </border>
    <border>
      <left style="medium"/>
      <right style="thin"/>
      <top/>
      <bottom/>
    </border>
    <border>
      <left style="thin"/>
      <right style="medium"/>
      <top/>
      <bottom/>
    </border>
    <border>
      <left style="medium"/>
      <right style="medium">
        <color rgb="FF000000"/>
      </right>
      <top/>
      <bottom/>
    </border>
    <border>
      <left style="medium"/>
      <right style="thin"/>
      <top/>
      <bottom style="thin"/>
    </border>
    <border>
      <left style="thin"/>
      <right style="thin"/>
      <top/>
      <bottom style="thin"/>
    </border>
    <border>
      <left style="medium"/>
      <right style="medium">
        <color rgb="FF000000"/>
      </right>
      <top style="medium"/>
      <bottom style="medium"/>
    </border>
    <border>
      <left/>
      <right style="medium">
        <color rgb="FF000000"/>
      </right>
      <top style="medium"/>
      <bottom style="medium"/>
    </border>
    <border>
      <left style="medium">
        <color rgb="FF000000"/>
      </left>
      <right style="medium">
        <color rgb="FF000000"/>
      </right>
      <top style="medium"/>
      <bottom style="medium"/>
    </border>
    <border>
      <left style="thin"/>
      <right style="medium"/>
      <top/>
      <bottom style="thin"/>
    </border>
    <border>
      <left style="medium"/>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309">
    <xf numFmtId="0" fontId="0" fillId="0" borderId="0" xfId="0" applyFont="1" applyAlignment="1">
      <alignment/>
    </xf>
    <xf numFmtId="0" fontId="63" fillId="33" borderId="10" xfId="51" applyFont="1" applyFill="1" applyBorder="1" applyAlignment="1">
      <alignment horizontal="center" vertical="center" wrapText="1"/>
      <protection/>
    </xf>
    <xf numFmtId="0" fontId="63" fillId="33" borderId="11" xfId="51" applyFont="1" applyFill="1" applyBorder="1" applyAlignment="1">
      <alignment horizontal="center" vertical="center" wrapText="1"/>
      <protection/>
    </xf>
    <xf numFmtId="0" fontId="64" fillId="0" borderId="12" xfId="51" applyFont="1" applyBorder="1" applyAlignment="1">
      <alignment horizontal="center" vertical="center" wrapText="1"/>
      <protection/>
    </xf>
    <xf numFmtId="0" fontId="64" fillId="0" borderId="12" xfId="51" applyFont="1" applyBorder="1" applyAlignment="1">
      <alignment horizontal="left" vertical="center" wrapText="1"/>
      <protection/>
    </xf>
    <xf numFmtId="0" fontId="17" fillId="0" borderId="12" xfId="51" applyFont="1" applyBorder="1" applyAlignment="1" applyProtection="1">
      <alignment horizontal="center" vertical="center" wrapText="1"/>
      <protection/>
    </xf>
    <xf numFmtId="0" fontId="64" fillId="0" borderId="12" xfId="51" applyFont="1" applyFill="1" applyBorder="1" applyAlignment="1" applyProtection="1">
      <alignment horizontal="center" vertical="center" wrapText="1"/>
      <protection/>
    </xf>
    <xf numFmtId="9" fontId="64" fillId="0" borderId="12" xfId="51" applyNumberFormat="1" applyFont="1" applyFill="1" applyBorder="1" applyAlignment="1" applyProtection="1">
      <alignment horizontal="center" vertical="center" wrapText="1"/>
      <protection/>
    </xf>
    <xf numFmtId="0" fontId="17" fillId="0" borderId="12" xfId="51" applyFont="1" applyBorder="1" applyAlignment="1" applyProtection="1">
      <alignment vertical="center" wrapText="1"/>
      <protection/>
    </xf>
    <xf numFmtId="9" fontId="17" fillId="0" borderId="12" xfId="51" applyNumberFormat="1" applyFont="1" applyBorder="1" applyAlignment="1" applyProtection="1">
      <alignment horizontal="center" vertical="center" wrapText="1"/>
      <protection/>
    </xf>
    <xf numFmtId="0" fontId="4" fillId="33" borderId="13" xfId="51" applyFill="1" applyBorder="1">
      <alignment/>
      <protection/>
    </xf>
    <xf numFmtId="0" fontId="4" fillId="33" borderId="14" xfId="51" applyFill="1" applyBorder="1">
      <alignment/>
      <protection/>
    </xf>
    <xf numFmtId="0" fontId="4" fillId="33" borderId="0" xfId="51" applyFill="1" applyBorder="1">
      <alignment/>
      <protection/>
    </xf>
    <xf numFmtId="0" fontId="4" fillId="33" borderId="15" xfId="51" applyFill="1" applyBorder="1">
      <alignment/>
      <protection/>
    </xf>
    <xf numFmtId="0" fontId="4" fillId="33" borderId="16" xfId="51" applyFill="1" applyBorder="1">
      <alignment/>
      <protection/>
    </xf>
    <xf numFmtId="0" fontId="4" fillId="33" borderId="17" xfId="51" applyFill="1" applyBorder="1">
      <alignment/>
      <protection/>
    </xf>
    <xf numFmtId="0" fontId="65" fillId="33" borderId="10" xfId="0" applyFont="1" applyFill="1" applyBorder="1" applyAlignment="1">
      <alignment horizontal="center" vertical="top" wrapText="1"/>
    </xf>
    <xf numFmtId="0" fontId="65" fillId="33" borderId="11" xfId="0" applyFont="1" applyFill="1" applyBorder="1" applyAlignment="1">
      <alignment horizontal="center" vertical="top" wrapText="1"/>
    </xf>
    <xf numFmtId="0" fontId="65" fillId="33" borderId="1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66" fillId="0" borderId="11" xfId="0" applyFont="1" applyBorder="1" applyAlignment="1">
      <alignment horizontal="center" vertical="center" wrapText="1"/>
    </xf>
    <xf numFmtId="0" fontId="66" fillId="0" borderId="11" xfId="0" applyFont="1" applyBorder="1" applyAlignment="1">
      <alignment vertical="center" wrapText="1"/>
    </xf>
    <xf numFmtId="0" fontId="66" fillId="0" borderId="10" xfId="0" applyFont="1" applyBorder="1" applyAlignment="1">
      <alignment horizontal="center" vertical="center" wrapText="1"/>
    </xf>
    <xf numFmtId="9" fontId="66" fillId="0" borderId="11" xfId="0" applyNumberFormat="1" applyFont="1" applyBorder="1" applyAlignment="1">
      <alignment horizontal="center" vertical="center" wrapText="1"/>
    </xf>
    <xf numFmtId="0" fontId="7" fillId="0" borderId="19" xfId="0" applyFont="1" applyFill="1" applyBorder="1" applyAlignment="1">
      <alignment horizontal="center" vertical="center" wrapText="1"/>
    </xf>
    <xf numFmtId="0" fontId="47" fillId="33" borderId="13" xfId="0" applyFont="1" applyFill="1" applyBorder="1" applyAlignment="1">
      <alignment vertical="center"/>
    </xf>
    <xf numFmtId="0" fontId="47" fillId="33" borderId="0" xfId="0" applyFont="1" applyFill="1" applyBorder="1" applyAlignment="1">
      <alignment vertical="center"/>
    </xf>
    <xf numFmtId="0" fontId="63" fillId="33" borderId="10" xfId="0" applyFont="1" applyFill="1" applyBorder="1" applyAlignment="1">
      <alignment horizontal="justify" vertical="center"/>
    </xf>
    <xf numFmtId="0" fontId="67" fillId="0" borderId="10"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11" xfId="0" applyFont="1" applyBorder="1" applyAlignment="1">
      <alignment horizontal="justify" vertical="top" wrapText="1"/>
    </xf>
    <xf numFmtId="0" fontId="64" fillId="0" borderId="11" xfId="0" applyFont="1" applyBorder="1" applyAlignment="1">
      <alignment horizontal="center" vertical="center" wrapText="1"/>
    </xf>
    <xf numFmtId="9" fontId="67" fillId="0" borderId="11" xfId="0" applyNumberFormat="1" applyFont="1" applyBorder="1" applyAlignment="1">
      <alignment horizontal="center" vertical="center" wrapText="1"/>
    </xf>
    <xf numFmtId="0" fontId="0" fillId="0" borderId="0" xfId="0" applyBorder="1" applyAlignment="1">
      <alignment vertical="top"/>
    </xf>
    <xf numFmtId="0" fontId="68" fillId="0" borderId="20" xfId="0" applyFont="1" applyBorder="1" applyAlignment="1">
      <alignment horizontal="center" vertical="top" wrapText="1"/>
    </xf>
    <xf numFmtId="0" fontId="11" fillId="34" borderId="21" xfId="0" applyFont="1" applyFill="1" applyBorder="1" applyAlignment="1">
      <alignment vertical="top" wrapText="1"/>
    </xf>
    <xf numFmtId="0" fontId="68" fillId="0" borderId="11" xfId="0" applyFont="1" applyBorder="1" applyAlignment="1">
      <alignment horizontal="center" vertical="top" wrapText="1"/>
    </xf>
    <xf numFmtId="0" fontId="11" fillId="0" borderId="22" xfId="51" applyFont="1" applyFill="1" applyBorder="1" applyAlignment="1">
      <alignment horizontal="justify" vertical="top" wrapText="1"/>
      <protection/>
    </xf>
    <xf numFmtId="0" fontId="11" fillId="34" borderId="12" xfId="0" applyFont="1" applyFill="1" applyBorder="1" applyAlignment="1">
      <alignment horizontal="center" vertical="top" wrapText="1"/>
    </xf>
    <xf numFmtId="0" fontId="68" fillId="0" borderId="23" xfId="0" applyFont="1" applyBorder="1" applyAlignment="1">
      <alignment horizontal="justify" vertical="top"/>
    </xf>
    <xf numFmtId="0" fontId="68" fillId="0" borderId="11" xfId="0" applyFont="1" applyBorder="1" applyAlignment="1">
      <alignment horizontal="center" wrapText="1"/>
    </xf>
    <xf numFmtId="10" fontId="68" fillId="0" borderId="11" xfId="0" applyNumberFormat="1" applyFont="1" applyBorder="1" applyAlignment="1">
      <alignment horizontal="center" vertical="top" wrapText="1"/>
    </xf>
    <xf numFmtId="0" fontId="11" fillId="34" borderId="24" xfId="0" applyFont="1" applyFill="1" applyBorder="1" applyAlignment="1">
      <alignment vertical="top" wrapText="1"/>
    </xf>
    <xf numFmtId="9" fontId="68" fillId="0" borderId="11" xfId="0" applyNumberFormat="1" applyFont="1" applyBorder="1" applyAlignment="1">
      <alignment horizontal="center" vertical="top" wrapText="1"/>
    </xf>
    <xf numFmtId="0" fontId="68" fillId="0" borderId="23" xfId="0" applyFont="1" applyBorder="1" applyAlignment="1">
      <alignment horizontal="justify"/>
    </xf>
    <xf numFmtId="0" fontId="11" fillId="34" borderId="24" xfId="0" applyFont="1" applyFill="1" applyBorder="1" applyAlignment="1">
      <alignment horizontal="left" vertical="top" wrapText="1"/>
    </xf>
    <xf numFmtId="0" fontId="68" fillId="0" borderId="23" xfId="0" applyFont="1" applyBorder="1" applyAlignment="1">
      <alignment vertical="top" wrapText="1"/>
    </xf>
    <xf numFmtId="0" fontId="68" fillId="0" borderId="23" xfId="0" applyFont="1" applyBorder="1" applyAlignment="1">
      <alignment wrapText="1"/>
    </xf>
    <xf numFmtId="0" fontId="11" fillId="34" borderId="25" xfId="0" applyFont="1" applyFill="1" applyBorder="1" applyAlignment="1">
      <alignment horizontal="left" vertical="top" wrapText="1"/>
    </xf>
    <xf numFmtId="0" fontId="11" fillId="34" borderId="19" xfId="0" applyFont="1" applyFill="1" applyBorder="1" applyAlignment="1">
      <alignment horizontal="left" vertical="top" wrapText="1"/>
    </xf>
    <xf numFmtId="0" fontId="11" fillId="0" borderId="26" xfId="51" applyFont="1" applyFill="1" applyBorder="1" applyAlignment="1">
      <alignment horizontal="justify" vertical="top" wrapText="1"/>
      <protection/>
    </xf>
    <xf numFmtId="0" fontId="0" fillId="0" borderId="0" xfId="0" applyBorder="1" applyAlignment="1">
      <alignment/>
    </xf>
    <xf numFmtId="0" fontId="63" fillId="33" borderId="12" xfId="0" applyFont="1" applyFill="1" applyBorder="1" applyAlignment="1">
      <alignment horizontal="center" vertical="top"/>
    </xf>
    <xf numFmtId="0" fontId="63" fillId="33" borderId="12" xfId="0" applyFont="1" applyFill="1" applyBorder="1" applyAlignment="1">
      <alignment horizontal="center" vertical="top" wrapText="1"/>
    </xf>
    <xf numFmtId="0" fontId="67" fillId="0" borderId="12" xfId="0" applyFont="1" applyBorder="1" applyAlignment="1">
      <alignment horizontal="center" vertical="top"/>
    </xf>
    <xf numFmtId="0" fontId="67" fillId="0" borderId="12" xfId="0" applyFont="1" applyBorder="1" applyAlignment="1">
      <alignment horizontal="center" vertical="top" wrapText="1"/>
    </xf>
    <xf numFmtId="9" fontId="67" fillId="0" borderId="12" xfId="0" applyNumberFormat="1" applyFont="1" applyBorder="1" applyAlignment="1">
      <alignment horizontal="center" vertical="top" wrapText="1"/>
    </xf>
    <xf numFmtId="0" fontId="67" fillId="0" borderId="12" xfId="0" applyFont="1" applyBorder="1" applyAlignment="1">
      <alignment horizontal="center" vertical="center"/>
    </xf>
    <xf numFmtId="0" fontId="67" fillId="0" borderId="12" xfId="0" applyFont="1" applyBorder="1" applyAlignment="1">
      <alignment horizontal="center" vertical="center" wrapText="1"/>
    </xf>
    <xf numFmtId="0" fontId="69" fillId="0" borderId="12" xfId="0" applyFont="1" applyBorder="1" applyAlignment="1">
      <alignment horizontal="center" vertical="center" wrapText="1"/>
    </xf>
    <xf numFmtId="0" fontId="70" fillId="0" borderId="27" xfId="0" applyFont="1" applyBorder="1" applyAlignment="1">
      <alignment horizontal="center" vertical="center" wrapText="1"/>
    </xf>
    <xf numFmtId="3" fontId="70" fillId="0" borderId="27" xfId="0" applyNumberFormat="1" applyFont="1" applyBorder="1" applyAlignment="1">
      <alignment horizontal="center" vertical="center" wrapText="1"/>
    </xf>
    <xf numFmtId="10" fontId="70" fillId="0" borderId="27" xfId="0" applyNumberFormat="1" applyFont="1" applyBorder="1" applyAlignment="1">
      <alignment horizontal="center" vertical="center" wrapText="1"/>
    </xf>
    <xf numFmtId="0" fontId="70" fillId="34" borderId="27" xfId="0" applyFont="1" applyFill="1" applyBorder="1" applyAlignment="1">
      <alignment horizontal="center" vertical="center" wrapText="1"/>
    </xf>
    <xf numFmtId="0" fontId="69" fillId="33" borderId="0" xfId="0" applyFont="1" applyFill="1" applyBorder="1" applyAlignment="1">
      <alignment horizontal="left" vertical="top"/>
    </xf>
    <xf numFmtId="14" fontId="71" fillId="33" borderId="0" xfId="0" applyNumberFormat="1" applyFont="1" applyFill="1" applyBorder="1" applyAlignment="1">
      <alignment horizontal="left" vertical="top"/>
    </xf>
    <xf numFmtId="0" fontId="67" fillId="0" borderId="10" xfId="0" applyFont="1" applyBorder="1" applyAlignment="1">
      <alignment horizontal="center" wrapText="1"/>
    </xf>
    <xf numFmtId="0" fontId="67" fillId="0" borderId="11" xfId="0" applyFont="1" applyBorder="1" applyAlignment="1">
      <alignment horizontal="center" wrapText="1"/>
    </xf>
    <xf numFmtId="0" fontId="67" fillId="0" borderId="11" xfId="0" applyFont="1" applyBorder="1" applyAlignment="1">
      <alignment horizontal="center" vertical="top" wrapText="1"/>
    </xf>
    <xf numFmtId="0" fontId="63" fillId="33" borderId="11" xfId="0" applyFont="1" applyFill="1" applyBorder="1" applyAlignment="1">
      <alignment horizontal="center" vertical="center" wrapText="1"/>
    </xf>
    <xf numFmtId="0" fontId="0" fillId="33" borderId="13"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63" fillId="33" borderId="10" xfId="0" applyFont="1" applyFill="1" applyBorder="1" applyAlignment="1">
      <alignment horizontal="center" vertical="center" wrapText="1"/>
    </xf>
    <xf numFmtId="0" fontId="68" fillId="0" borderId="11" xfId="0" applyFont="1" applyBorder="1" applyAlignment="1">
      <alignment horizontal="center" vertical="center" wrapText="1"/>
    </xf>
    <xf numFmtId="0" fontId="72" fillId="0" borderId="11" xfId="0" applyFont="1" applyBorder="1" applyAlignment="1">
      <alignment horizontal="center" vertical="center" wrapText="1"/>
    </xf>
    <xf numFmtId="0" fontId="68" fillId="34" borderId="11" xfId="0" applyFont="1" applyFill="1" applyBorder="1" applyAlignment="1">
      <alignment horizontal="center" vertical="center" wrapText="1"/>
    </xf>
    <xf numFmtId="9" fontId="68" fillId="0" borderId="11" xfId="0" applyNumberFormat="1" applyFont="1" applyBorder="1" applyAlignment="1">
      <alignment horizontal="center" vertical="center" wrapText="1"/>
    </xf>
    <xf numFmtId="0" fontId="63" fillId="33" borderId="28" xfId="0" applyFont="1" applyFill="1" applyBorder="1" applyAlignment="1">
      <alignment horizontal="center" vertical="center"/>
    </xf>
    <xf numFmtId="0" fontId="63" fillId="33" borderId="29" xfId="0" applyFont="1" applyFill="1" applyBorder="1" applyAlignment="1">
      <alignment horizontal="center" vertical="center" wrapText="1"/>
    </xf>
    <xf numFmtId="0" fontId="68" fillId="0" borderId="28" xfId="0" applyFont="1" applyBorder="1" applyAlignment="1">
      <alignment horizontal="center" vertical="center" wrapText="1"/>
    </xf>
    <xf numFmtId="0" fontId="68" fillId="0" borderId="29" xfId="0" applyFont="1" applyBorder="1" applyAlignment="1">
      <alignment horizontal="center" vertical="center" wrapText="1"/>
    </xf>
    <xf numFmtId="0" fontId="67" fillId="0" borderId="28" xfId="0" applyFont="1" applyBorder="1" applyAlignment="1">
      <alignment horizontal="center" vertical="top" wrapText="1"/>
    </xf>
    <xf numFmtId="0" fontId="67" fillId="0" borderId="29" xfId="0" applyFont="1" applyBorder="1" applyAlignment="1">
      <alignment horizontal="center" wrapText="1"/>
    </xf>
    <xf numFmtId="0" fontId="0" fillId="0" borderId="30" xfId="0" applyBorder="1" applyAlignment="1">
      <alignment/>
    </xf>
    <xf numFmtId="0" fontId="0" fillId="0" borderId="0" xfId="0" applyBorder="1" applyAlignment="1">
      <alignment/>
    </xf>
    <xf numFmtId="0" fontId="0" fillId="0" borderId="15" xfId="0" applyBorder="1" applyAlignment="1">
      <alignment/>
    </xf>
    <xf numFmtId="0" fontId="71" fillId="33" borderId="31" xfId="0" applyFont="1" applyFill="1" applyBorder="1" applyAlignment="1">
      <alignment horizontal="left" vertical="top"/>
    </xf>
    <xf numFmtId="0" fontId="71" fillId="33" borderId="16" xfId="0" applyFont="1" applyFill="1" applyBorder="1" applyAlignment="1">
      <alignment horizontal="left" vertical="top"/>
    </xf>
    <xf numFmtId="0" fontId="71" fillId="33" borderId="0" xfId="0" applyFont="1" applyFill="1" applyBorder="1" applyAlignment="1">
      <alignment horizontal="left" vertical="top" wrapText="1"/>
    </xf>
    <xf numFmtId="0" fontId="71" fillId="33" borderId="30" xfId="0" applyFont="1" applyFill="1" applyBorder="1" applyAlignment="1">
      <alignment horizontal="left" vertical="top"/>
    </xf>
    <xf numFmtId="0" fontId="63" fillId="33" borderId="32" xfId="0" applyFont="1" applyFill="1" applyBorder="1" applyAlignment="1">
      <alignment horizontal="center" vertical="center"/>
    </xf>
    <xf numFmtId="0" fontId="63" fillId="33" borderId="33" xfId="0" applyFont="1" applyFill="1" applyBorder="1" applyAlignment="1">
      <alignment horizontal="center" vertical="center" wrapText="1"/>
    </xf>
    <xf numFmtId="0" fontId="73" fillId="0" borderId="12" xfId="0" applyFont="1" applyBorder="1" applyAlignment="1">
      <alignment horizontal="center" vertical="center" wrapText="1"/>
    </xf>
    <xf numFmtId="0" fontId="0" fillId="35" borderId="19" xfId="0" applyFont="1" applyFill="1" applyBorder="1" applyAlignment="1">
      <alignment horizontal="center" vertical="center" wrapText="1"/>
    </xf>
    <xf numFmtId="0" fontId="0" fillId="0" borderId="19" xfId="0" applyBorder="1" applyAlignment="1">
      <alignment horizontal="left" vertical="center" wrapText="1"/>
    </xf>
    <xf numFmtId="9" fontId="73" fillId="0" borderId="12" xfId="0" applyNumberFormat="1" applyFont="1" applyBorder="1" applyAlignment="1">
      <alignment horizontal="center" vertical="center" wrapText="1"/>
    </xf>
    <xf numFmtId="0" fontId="71" fillId="33" borderId="34" xfId="0" applyFont="1" applyFill="1" applyBorder="1" applyAlignment="1">
      <alignment vertical="top"/>
    </xf>
    <xf numFmtId="0" fontId="71" fillId="33" borderId="13" xfId="0" applyFont="1" applyFill="1" applyBorder="1" applyAlignment="1">
      <alignment vertical="top"/>
    </xf>
    <xf numFmtId="0" fontId="71" fillId="33" borderId="14" xfId="0" applyFont="1" applyFill="1" applyBorder="1" applyAlignment="1">
      <alignment vertical="top"/>
    </xf>
    <xf numFmtId="0" fontId="74" fillId="0" borderId="12" xfId="0" applyFont="1" applyBorder="1" applyAlignment="1">
      <alignment horizontal="justify" vertical="center" wrapText="1"/>
    </xf>
    <xf numFmtId="0" fontId="74" fillId="0" borderId="12" xfId="0" applyFont="1" applyBorder="1" applyAlignment="1">
      <alignment horizontal="center" vertical="center" wrapText="1"/>
    </xf>
    <xf numFmtId="0" fontId="72" fillId="0" borderId="12" xfId="0" applyFont="1" applyBorder="1" applyAlignment="1">
      <alignment horizontal="center" vertical="center" wrapText="1"/>
    </xf>
    <xf numFmtId="0" fontId="74" fillId="0" borderId="12" xfId="0" applyFont="1" applyFill="1" applyBorder="1" applyAlignment="1">
      <alignment horizontal="center" vertical="center" wrapText="1"/>
    </xf>
    <xf numFmtId="0" fontId="74" fillId="0" borderId="12" xfId="0" applyFont="1" applyBorder="1" applyAlignment="1">
      <alignment vertical="center" wrapText="1"/>
    </xf>
    <xf numFmtId="0" fontId="65" fillId="33" borderId="28" xfId="0" applyFont="1" applyFill="1" applyBorder="1" applyAlignment="1">
      <alignment horizontal="center" vertical="top" wrapText="1"/>
    </xf>
    <xf numFmtId="0" fontId="65" fillId="33" borderId="29" xfId="0" applyFont="1" applyFill="1" applyBorder="1" applyAlignment="1">
      <alignment horizontal="center" vertical="top" wrapText="1"/>
    </xf>
    <xf numFmtId="0" fontId="66" fillId="0" borderId="29"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29" xfId="0" applyFont="1" applyBorder="1" applyAlignment="1">
      <alignment horizontal="center" vertical="center" wrapText="1"/>
    </xf>
    <xf numFmtId="0" fontId="75" fillId="33" borderId="10" xfId="0" applyFont="1" applyFill="1" applyBorder="1" applyAlignment="1">
      <alignment horizontal="center" vertical="top" wrapText="1"/>
    </xf>
    <xf numFmtId="0" fontId="75" fillId="33" borderId="11" xfId="0" applyFont="1" applyFill="1" applyBorder="1" applyAlignment="1">
      <alignment horizontal="center" vertical="top" wrapText="1"/>
    </xf>
    <xf numFmtId="0" fontId="75" fillId="33" borderId="33" xfId="0" applyFont="1" applyFill="1" applyBorder="1" applyAlignment="1">
      <alignment horizontal="center" vertical="top" wrapText="1"/>
    </xf>
    <xf numFmtId="0" fontId="0" fillId="33" borderId="0" xfId="0" applyFill="1" applyBorder="1" applyAlignment="1">
      <alignment vertical="top"/>
    </xf>
    <xf numFmtId="0" fontId="76" fillId="33" borderId="35" xfId="0" applyFont="1" applyFill="1" applyBorder="1" applyAlignment="1">
      <alignment horizontal="center" vertical="top"/>
    </xf>
    <xf numFmtId="0" fontId="76" fillId="33" borderId="35" xfId="0" applyFont="1" applyFill="1" applyBorder="1" applyAlignment="1">
      <alignment horizontal="center"/>
    </xf>
    <xf numFmtId="0" fontId="0" fillId="33" borderId="36" xfId="0" applyFill="1" applyBorder="1" applyAlignment="1">
      <alignment vertical="top"/>
    </xf>
    <xf numFmtId="0" fontId="75" fillId="33" borderId="28" xfId="0" applyFont="1" applyFill="1" applyBorder="1" applyAlignment="1">
      <alignment horizontal="center" vertical="top" wrapText="1"/>
    </xf>
    <xf numFmtId="0" fontId="75" fillId="33" borderId="29" xfId="0" applyFont="1" applyFill="1" applyBorder="1" applyAlignment="1">
      <alignment horizontal="center" vertical="top" wrapText="1"/>
    </xf>
    <xf numFmtId="0" fontId="68" fillId="0" borderId="28" xfId="0" applyFont="1" applyBorder="1" applyAlignment="1">
      <alignment horizontal="center" vertical="top" wrapText="1"/>
    </xf>
    <xf numFmtId="0" fontId="68" fillId="0" borderId="29" xfId="0" applyFont="1" applyBorder="1" applyAlignment="1">
      <alignment horizontal="center" vertical="top" wrapText="1"/>
    </xf>
    <xf numFmtId="0" fontId="11" fillId="34" borderId="37" xfId="0" applyFont="1" applyFill="1" applyBorder="1" applyAlignment="1">
      <alignment vertical="top" wrapText="1"/>
    </xf>
    <xf numFmtId="0" fontId="68" fillId="0" borderId="37" xfId="0" applyFont="1" applyBorder="1" applyAlignment="1">
      <alignment horizontal="center" vertical="top" wrapText="1"/>
    </xf>
    <xf numFmtId="0" fontId="11" fillId="34" borderId="38" xfId="0" applyFont="1" applyFill="1" applyBorder="1" applyAlignment="1">
      <alignment vertical="top" wrapText="1"/>
    </xf>
    <xf numFmtId="0" fontId="0" fillId="0" borderId="15" xfId="0" applyBorder="1" applyAlignment="1">
      <alignment vertical="top"/>
    </xf>
    <xf numFmtId="0" fontId="67" fillId="33" borderId="0" xfId="0" applyFont="1" applyFill="1" applyBorder="1" applyAlignment="1">
      <alignment vertical="top"/>
    </xf>
    <xf numFmtId="0" fontId="67" fillId="33" borderId="0" xfId="0" applyFont="1" applyFill="1" applyBorder="1" applyAlignment="1">
      <alignment/>
    </xf>
    <xf numFmtId="0" fontId="0" fillId="33" borderId="15" xfId="0" applyFill="1" applyBorder="1" applyAlignment="1">
      <alignment vertical="top"/>
    </xf>
    <xf numFmtId="0" fontId="67" fillId="33" borderId="16" xfId="0" applyFont="1" applyFill="1" applyBorder="1" applyAlignment="1">
      <alignment vertical="top"/>
    </xf>
    <xf numFmtId="0" fontId="67" fillId="33" borderId="16" xfId="0" applyFont="1" applyFill="1" applyBorder="1" applyAlignment="1">
      <alignment/>
    </xf>
    <xf numFmtId="0" fontId="0" fillId="33" borderId="16" xfId="0" applyFill="1" applyBorder="1" applyAlignment="1">
      <alignment vertical="top"/>
    </xf>
    <xf numFmtId="0" fontId="0" fillId="33" borderId="17" xfId="0" applyFill="1" applyBorder="1" applyAlignment="1">
      <alignment vertical="top"/>
    </xf>
    <xf numFmtId="0" fontId="77" fillId="33" borderId="30" xfId="0" applyFont="1" applyFill="1" applyBorder="1" applyAlignment="1">
      <alignment vertical="top"/>
    </xf>
    <xf numFmtId="0" fontId="63" fillId="33" borderId="0" xfId="0" applyFont="1" applyFill="1" applyBorder="1" applyAlignment="1">
      <alignment vertical="top"/>
    </xf>
    <xf numFmtId="0" fontId="77" fillId="33" borderId="34" xfId="0" applyFont="1" applyFill="1" applyBorder="1" applyAlignment="1">
      <alignment vertical="top"/>
    </xf>
    <xf numFmtId="0" fontId="63" fillId="33" borderId="13" xfId="0" applyFont="1" applyFill="1" applyBorder="1" applyAlignment="1">
      <alignment vertical="top"/>
    </xf>
    <xf numFmtId="0" fontId="67" fillId="33" borderId="13" xfId="0" applyFont="1" applyFill="1" applyBorder="1" applyAlignment="1">
      <alignment vertical="top"/>
    </xf>
    <xf numFmtId="0" fontId="67" fillId="33" borderId="13" xfId="0" applyFont="1" applyFill="1" applyBorder="1" applyAlignment="1">
      <alignment/>
    </xf>
    <xf numFmtId="0" fontId="0" fillId="33" borderId="13" xfId="0" applyFill="1" applyBorder="1" applyAlignment="1">
      <alignment vertical="top"/>
    </xf>
    <xf numFmtId="0" fontId="0" fillId="33" borderId="14" xfId="0" applyFill="1" applyBorder="1" applyAlignment="1">
      <alignment vertical="top"/>
    </xf>
    <xf numFmtId="0" fontId="63" fillId="33" borderId="39" xfId="0" applyFont="1" applyFill="1" applyBorder="1" applyAlignment="1">
      <alignment horizontal="center" vertical="top"/>
    </xf>
    <xf numFmtId="0" fontId="63" fillId="33" borderId="38" xfId="0" applyFont="1" applyFill="1" applyBorder="1" applyAlignment="1">
      <alignment horizontal="center" vertical="top" wrapText="1"/>
    </xf>
    <xf numFmtId="0" fontId="67" fillId="0" borderId="39" xfId="0" applyFont="1" applyBorder="1" applyAlignment="1">
      <alignment horizontal="center" vertical="top"/>
    </xf>
    <xf numFmtId="0" fontId="67" fillId="0" borderId="38" xfId="0" applyFont="1" applyBorder="1" applyAlignment="1">
      <alignment horizontal="center" vertical="top" wrapText="1"/>
    </xf>
    <xf numFmtId="0" fontId="67" fillId="0" borderId="39" xfId="0" applyFont="1" applyBorder="1" applyAlignment="1">
      <alignment horizontal="center" vertical="center"/>
    </xf>
    <xf numFmtId="0" fontId="64" fillId="0" borderId="38" xfId="0" applyFont="1" applyBorder="1" applyAlignment="1">
      <alignment horizontal="center" vertical="center" wrapText="1"/>
    </xf>
    <xf numFmtId="0" fontId="66" fillId="0" borderId="40" xfId="0" applyFont="1" applyFill="1" applyBorder="1" applyAlignment="1">
      <alignment horizontal="center" vertical="center" wrapText="1"/>
    </xf>
    <xf numFmtId="0" fontId="70" fillId="0" borderId="41" xfId="0" applyFont="1" applyBorder="1" applyAlignment="1">
      <alignment horizontal="center" vertical="center" wrapText="1"/>
    </xf>
    <xf numFmtId="0" fontId="69" fillId="33" borderId="15" xfId="0" applyFont="1" applyFill="1" applyBorder="1" applyAlignment="1">
      <alignment horizontal="left" vertical="top"/>
    </xf>
    <xf numFmtId="0" fontId="69" fillId="33" borderId="16" xfId="0" applyFont="1" applyFill="1" applyBorder="1" applyAlignment="1">
      <alignment horizontal="left" vertical="top"/>
    </xf>
    <xf numFmtId="0" fontId="69" fillId="33" borderId="17" xfId="0" applyFont="1" applyFill="1" applyBorder="1" applyAlignment="1">
      <alignment horizontal="left" vertical="top"/>
    </xf>
    <xf numFmtId="0" fontId="66" fillId="0" borderId="27" xfId="0" applyFont="1" applyBorder="1" applyAlignment="1">
      <alignment horizontal="center" vertical="center" wrapText="1"/>
    </xf>
    <xf numFmtId="0" fontId="68" fillId="0" borderId="27" xfId="0" applyFont="1" applyBorder="1" applyAlignment="1">
      <alignment horizontal="center" vertical="center" wrapText="1"/>
    </xf>
    <xf numFmtId="0" fontId="71" fillId="33" borderId="34" xfId="0" applyFont="1" applyFill="1" applyBorder="1" applyAlignment="1">
      <alignment horizontal="left" vertical="top"/>
    </xf>
    <xf numFmtId="0" fontId="71" fillId="33" borderId="13" xfId="0" applyFont="1" applyFill="1" applyBorder="1" applyAlignment="1">
      <alignment horizontal="left" vertical="top"/>
    </xf>
    <xf numFmtId="0" fontId="69" fillId="33" borderId="13" xfId="0" applyFont="1" applyFill="1" applyBorder="1" applyAlignment="1">
      <alignment horizontal="left" vertical="top"/>
    </xf>
    <xf numFmtId="0" fontId="67" fillId="33" borderId="13" xfId="0" applyFont="1" applyFill="1" applyBorder="1" applyAlignment="1">
      <alignment horizontal="center" wrapText="1"/>
    </xf>
    <xf numFmtId="0" fontId="67" fillId="33" borderId="14" xfId="0" applyFont="1" applyFill="1" applyBorder="1" applyAlignment="1">
      <alignment horizontal="center" wrapText="1"/>
    </xf>
    <xf numFmtId="0" fontId="63" fillId="33" borderId="42" xfId="0" applyFont="1" applyFill="1" applyBorder="1" applyAlignment="1">
      <alignment horizontal="center" vertical="center"/>
    </xf>
    <xf numFmtId="0" fontId="63" fillId="33" borderId="15" xfId="0" applyFont="1" applyFill="1" applyBorder="1" applyAlignment="1">
      <alignment horizontal="center" vertical="center" wrapText="1"/>
    </xf>
    <xf numFmtId="0" fontId="73" fillId="0" borderId="39" xfId="0" applyFont="1" applyBorder="1" applyAlignment="1">
      <alignment horizontal="center" vertical="center" wrapText="1"/>
    </xf>
    <xf numFmtId="0" fontId="7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72" fillId="0" borderId="38" xfId="0" applyFont="1" applyBorder="1" applyAlignment="1">
      <alignment horizontal="center" vertical="center" wrapText="1"/>
    </xf>
    <xf numFmtId="0" fontId="13" fillId="0" borderId="43" xfId="0" applyFont="1" applyBorder="1" applyAlignment="1">
      <alignment horizontal="center" vertical="center" wrapText="1"/>
    </xf>
    <xf numFmtId="0" fontId="27" fillId="34" borderId="12" xfId="0" applyFont="1" applyFill="1" applyBorder="1" applyAlignment="1">
      <alignment horizontal="center" vertical="center" wrapText="1"/>
    </xf>
    <xf numFmtId="0" fontId="0" fillId="0" borderId="12" xfId="0" applyBorder="1" applyAlignment="1">
      <alignment/>
    </xf>
    <xf numFmtId="0" fontId="27" fillId="34" borderId="44" xfId="0" applyFont="1" applyFill="1" applyBorder="1" applyAlignment="1">
      <alignment horizontal="center" vertical="center" wrapText="1"/>
    </xf>
    <xf numFmtId="0" fontId="74" fillId="0" borderId="44" xfId="0" applyFont="1" applyBorder="1" applyAlignment="1">
      <alignment horizontal="justify" vertical="center" wrapText="1"/>
    </xf>
    <xf numFmtId="0" fontId="74" fillId="0" borderId="44" xfId="0" applyFont="1" applyBorder="1" applyAlignment="1">
      <alignment horizontal="center" vertical="center" wrapText="1"/>
    </xf>
    <xf numFmtId="0" fontId="72" fillId="0" borderId="44" xfId="0" applyFont="1" applyBorder="1" applyAlignment="1">
      <alignment horizontal="center" vertical="center" wrapText="1"/>
    </xf>
    <xf numFmtId="0" fontId="63" fillId="33" borderId="45" xfId="0" applyFont="1" applyFill="1" applyBorder="1" applyAlignment="1">
      <alignment horizontal="center" vertical="center"/>
    </xf>
    <xf numFmtId="0" fontId="63" fillId="33" borderId="46" xfId="0" applyFont="1" applyFill="1" applyBorder="1" applyAlignment="1">
      <alignment horizontal="center" vertical="center" wrapText="1"/>
    </xf>
    <xf numFmtId="0" fontId="63" fillId="33" borderId="47"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72" fillId="0" borderId="48" xfId="0" applyFont="1" applyBorder="1" applyAlignment="1">
      <alignment horizontal="center" vertical="center" wrapText="1"/>
    </xf>
    <xf numFmtId="0" fontId="71" fillId="33" borderId="31" xfId="0" applyFont="1" applyFill="1" applyBorder="1" applyAlignment="1">
      <alignment horizontal="left" vertical="top"/>
    </xf>
    <xf numFmtId="0" fontId="71" fillId="33" borderId="16" xfId="0" applyFont="1" applyFill="1" applyBorder="1" applyAlignment="1">
      <alignment horizontal="left" vertical="top"/>
    </xf>
    <xf numFmtId="0" fontId="71" fillId="33" borderId="30" xfId="0" applyFont="1" applyFill="1" applyBorder="1" applyAlignment="1">
      <alignment horizontal="left" vertical="top"/>
    </xf>
    <xf numFmtId="0" fontId="71" fillId="33" borderId="31" xfId="51" applyFont="1" applyFill="1" applyBorder="1" applyAlignment="1">
      <alignment horizontal="left" vertical="top"/>
      <protection/>
    </xf>
    <xf numFmtId="0" fontId="71" fillId="33" borderId="16" xfId="51" applyFont="1" applyFill="1" applyBorder="1" applyAlignment="1">
      <alignment horizontal="left" vertical="top"/>
      <protection/>
    </xf>
    <xf numFmtId="0" fontId="50" fillId="33" borderId="34" xfId="51" applyFont="1" applyFill="1" applyBorder="1" applyAlignment="1">
      <alignment horizontal="left" vertical="top"/>
      <protection/>
    </xf>
    <xf numFmtId="0" fontId="50" fillId="33" borderId="13" xfId="51" applyFont="1" applyFill="1" applyBorder="1" applyAlignment="1">
      <alignment horizontal="left" vertical="top"/>
      <protection/>
    </xf>
    <xf numFmtId="0" fontId="50" fillId="33" borderId="14" xfId="51" applyFont="1" applyFill="1" applyBorder="1" applyAlignment="1">
      <alignment horizontal="left" vertical="top"/>
      <protection/>
    </xf>
    <xf numFmtId="0" fontId="50" fillId="33" borderId="30" xfId="51" applyFont="1" applyFill="1" applyBorder="1" applyAlignment="1">
      <alignment horizontal="left" vertical="top"/>
      <protection/>
    </xf>
    <xf numFmtId="0" fontId="50" fillId="33" borderId="0" xfId="51" applyFont="1" applyFill="1" applyBorder="1" applyAlignment="1">
      <alignment horizontal="left" vertical="top"/>
      <protection/>
    </xf>
    <xf numFmtId="0" fontId="50" fillId="33" borderId="15" xfId="51" applyFont="1" applyFill="1" applyBorder="1" applyAlignment="1">
      <alignment horizontal="left" vertical="top"/>
      <protection/>
    </xf>
    <xf numFmtId="0" fontId="50" fillId="33" borderId="31" xfId="51" applyFont="1" applyFill="1" applyBorder="1" applyAlignment="1">
      <alignment horizontal="left" vertical="top"/>
      <protection/>
    </xf>
    <xf numFmtId="0" fontId="50" fillId="33" borderId="16" xfId="51" applyFont="1" applyFill="1" applyBorder="1" applyAlignment="1">
      <alignment horizontal="left" vertical="top"/>
      <protection/>
    </xf>
    <xf numFmtId="0" fontId="50" fillId="33" borderId="17" xfId="51" applyFont="1" applyFill="1" applyBorder="1" applyAlignment="1">
      <alignment horizontal="left" vertical="top"/>
      <protection/>
    </xf>
    <xf numFmtId="0" fontId="78" fillId="0" borderId="34" xfId="51" applyFont="1" applyBorder="1" applyAlignment="1">
      <alignment horizontal="center" vertical="center" wrapText="1"/>
      <protection/>
    </xf>
    <xf numFmtId="0" fontId="78" fillId="0" borderId="13" xfId="51" applyFont="1" applyBorder="1" applyAlignment="1">
      <alignment horizontal="center" vertical="center" wrapText="1"/>
      <protection/>
    </xf>
    <xf numFmtId="0" fontId="78" fillId="0" borderId="14" xfId="51" applyFont="1" applyBorder="1" applyAlignment="1">
      <alignment horizontal="center" vertical="center" wrapText="1"/>
      <protection/>
    </xf>
    <xf numFmtId="0" fontId="78" fillId="0" borderId="30" xfId="51" applyFont="1" applyBorder="1" applyAlignment="1">
      <alignment horizontal="center" vertical="center" wrapText="1"/>
      <protection/>
    </xf>
    <xf numFmtId="0" fontId="78" fillId="0" borderId="0" xfId="51" applyFont="1" applyBorder="1" applyAlignment="1">
      <alignment horizontal="center" vertical="center" wrapText="1"/>
      <protection/>
    </xf>
    <xf numFmtId="0" fontId="78" fillId="0" borderId="15" xfId="51" applyFont="1" applyBorder="1" applyAlignment="1">
      <alignment horizontal="center" vertical="center" wrapText="1"/>
      <protection/>
    </xf>
    <xf numFmtId="0" fontId="78" fillId="0" borderId="31" xfId="51" applyFont="1" applyBorder="1" applyAlignment="1">
      <alignment horizontal="center" vertical="center" wrapText="1"/>
      <protection/>
    </xf>
    <xf numFmtId="0" fontId="78" fillId="0" borderId="16" xfId="51" applyFont="1" applyBorder="1" applyAlignment="1">
      <alignment horizontal="center" vertical="center" wrapText="1"/>
      <protection/>
    </xf>
    <xf numFmtId="0" fontId="78" fillId="0" borderId="17" xfId="51" applyFont="1" applyBorder="1" applyAlignment="1">
      <alignment horizontal="center" vertical="center" wrapText="1"/>
      <protection/>
    </xf>
    <xf numFmtId="0" fontId="71" fillId="33" borderId="34" xfId="51" applyFont="1" applyFill="1" applyBorder="1" applyAlignment="1">
      <alignment horizontal="left" vertical="top" wrapText="1"/>
      <protection/>
    </xf>
    <xf numFmtId="0" fontId="71" fillId="33" borderId="13" xfId="51" applyFont="1" applyFill="1" applyBorder="1" applyAlignment="1">
      <alignment horizontal="left" vertical="top" wrapText="1"/>
      <protection/>
    </xf>
    <xf numFmtId="0" fontId="71" fillId="33" borderId="30" xfId="51" applyFont="1" applyFill="1" applyBorder="1" applyAlignment="1">
      <alignment horizontal="left" vertical="top" wrapText="1"/>
      <protection/>
    </xf>
    <xf numFmtId="0" fontId="71" fillId="33" borderId="0" xfId="51" applyFont="1" applyFill="1" applyBorder="1" applyAlignment="1">
      <alignment horizontal="left" vertical="top" wrapText="1"/>
      <protection/>
    </xf>
    <xf numFmtId="0" fontId="71" fillId="33" borderId="30" xfId="51" applyFont="1" applyFill="1" applyBorder="1" applyAlignment="1">
      <alignment horizontal="left" vertical="top"/>
      <protection/>
    </xf>
    <xf numFmtId="0" fontId="71" fillId="33" borderId="0" xfId="51" applyFont="1" applyFill="1" applyBorder="1" applyAlignment="1">
      <alignment horizontal="left" vertical="top"/>
      <protection/>
    </xf>
    <xf numFmtId="0" fontId="79" fillId="33" borderId="31" xfId="0" applyFont="1" applyFill="1" applyBorder="1" applyAlignment="1">
      <alignment horizontal="left" vertical="top"/>
    </xf>
    <xf numFmtId="0" fontId="79" fillId="33" borderId="16" xfId="0" applyFont="1" applyFill="1" applyBorder="1" applyAlignment="1">
      <alignment horizontal="left" vertical="top"/>
    </xf>
    <xf numFmtId="0" fontId="75" fillId="33" borderId="49" xfId="0" applyFont="1" applyFill="1" applyBorder="1" applyAlignment="1">
      <alignment horizontal="center"/>
    </xf>
    <xf numFmtId="0" fontId="75" fillId="33" borderId="35" xfId="0" applyFont="1" applyFill="1" applyBorder="1" applyAlignment="1">
      <alignment horizontal="center"/>
    </xf>
    <xf numFmtId="0" fontId="75" fillId="33" borderId="36" xfId="0" applyFont="1" applyFill="1" applyBorder="1" applyAlignment="1">
      <alignment horizontal="center"/>
    </xf>
    <xf numFmtId="0" fontId="80" fillId="0" borderId="34" xfId="0" applyFont="1" applyBorder="1" applyAlignment="1">
      <alignment horizontal="center" vertical="center"/>
    </xf>
    <xf numFmtId="0" fontId="80" fillId="0" borderId="13" xfId="0" applyFont="1" applyBorder="1" applyAlignment="1">
      <alignment horizontal="center" vertical="center"/>
    </xf>
    <xf numFmtId="0" fontId="80" fillId="0" borderId="14" xfId="0" applyFont="1" applyBorder="1" applyAlignment="1">
      <alignment horizontal="center" vertical="center"/>
    </xf>
    <xf numFmtId="0" fontId="80" fillId="0" borderId="30" xfId="0" applyFont="1" applyBorder="1" applyAlignment="1">
      <alignment horizontal="center" vertical="center"/>
    </xf>
    <xf numFmtId="0" fontId="80" fillId="0" borderId="0" xfId="0" applyFont="1" applyBorder="1" applyAlignment="1">
      <alignment horizontal="center" vertical="center"/>
    </xf>
    <xf numFmtId="0" fontId="80" fillId="0" borderId="15" xfId="0" applyFont="1" applyBorder="1" applyAlignment="1">
      <alignment horizontal="center" vertical="center"/>
    </xf>
    <xf numFmtId="0" fontId="80" fillId="0" borderId="31" xfId="0" applyFont="1" applyBorder="1" applyAlignment="1">
      <alignment horizontal="center" vertical="center"/>
    </xf>
    <xf numFmtId="0" fontId="80" fillId="0" borderId="16" xfId="0" applyFont="1" applyBorder="1" applyAlignment="1">
      <alignment horizontal="center" vertical="center"/>
    </xf>
    <xf numFmtId="0" fontId="80" fillId="0" borderId="17" xfId="0" applyFont="1" applyBorder="1" applyAlignment="1">
      <alignment horizontal="center" vertical="center"/>
    </xf>
    <xf numFmtId="0" fontId="79" fillId="33" borderId="34" xfId="0" applyFont="1" applyFill="1" applyBorder="1" applyAlignment="1">
      <alignment horizontal="left" vertical="center"/>
    </xf>
    <xf numFmtId="0" fontId="79" fillId="33" borderId="13" xfId="0" applyFont="1" applyFill="1" applyBorder="1" applyAlignment="1">
      <alignment horizontal="left" vertical="center"/>
    </xf>
    <xf numFmtId="0" fontId="79" fillId="33" borderId="30" xfId="0" applyFont="1" applyFill="1" applyBorder="1" applyAlignment="1">
      <alignment horizontal="left" vertical="center"/>
    </xf>
    <xf numFmtId="0" fontId="79" fillId="33" borderId="0" xfId="0" applyFont="1" applyFill="1" applyBorder="1" applyAlignment="1">
      <alignment horizontal="left" vertical="center"/>
    </xf>
    <xf numFmtId="0" fontId="71" fillId="33" borderId="31" xfId="0" applyFont="1" applyFill="1" applyBorder="1" applyAlignment="1">
      <alignment horizontal="left" vertical="top" wrapText="1"/>
    </xf>
    <xf numFmtId="0" fontId="71" fillId="33" borderId="16" xfId="0" applyFont="1" applyFill="1" applyBorder="1" applyAlignment="1">
      <alignment horizontal="left" vertical="top" wrapText="1"/>
    </xf>
    <xf numFmtId="0" fontId="50" fillId="33" borderId="34" xfId="0" applyFont="1" applyFill="1" applyBorder="1" applyAlignment="1">
      <alignment horizontal="justify" vertical="top" wrapText="1"/>
    </xf>
    <xf numFmtId="0" fontId="50" fillId="33" borderId="13" xfId="0" applyFont="1" applyFill="1" applyBorder="1" applyAlignment="1">
      <alignment horizontal="justify" vertical="top"/>
    </xf>
    <xf numFmtId="0" fontId="50" fillId="33" borderId="14" xfId="0" applyFont="1" applyFill="1" applyBorder="1" applyAlignment="1">
      <alignment horizontal="justify" vertical="top"/>
    </xf>
    <xf numFmtId="0" fontId="50" fillId="33" borderId="30" xfId="0" applyFont="1" applyFill="1" applyBorder="1" applyAlignment="1">
      <alignment horizontal="justify" vertical="top"/>
    </xf>
    <xf numFmtId="0" fontId="50" fillId="33" borderId="0" xfId="0" applyFont="1" applyFill="1" applyBorder="1" applyAlignment="1">
      <alignment horizontal="justify" vertical="top"/>
    </xf>
    <xf numFmtId="0" fontId="50" fillId="33" borderId="15" xfId="0" applyFont="1" applyFill="1" applyBorder="1" applyAlignment="1">
      <alignment horizontal="justify" vertical="top"/>
    </xf>
    <xf numFmtId="0" fontId="50" fillId="33" borderId="31" xfId="0" applyFont="1" applyFill="1" applyBorder="1" applyAlignment="1">
      <alignment horizontal="justify" vertical="top"/>
    </xf>
    <xf numFmtId="0" fontId="50" fillId="33" borderId="16" xfId="0" applyFont="1" applyFill="1" applyBorder="1" applyAlignment="1">
      <alignment horizontal="justify" vertical="top"/>
    </xf>
    <xf numFmtId="0" fontId="50" fillId="33" borderId="17" xfId="0" applyFont="1" applyFill="1" applyBorder="1" applyAlignment="1">
      <alignment horizontal="justify" vertical="top"/>
    </xf>
    <xf numFmtId="0" fontId="78" fillId="0" borderId="34" xfId="0" applyFont="1" applyBorder="1" applyAlignment="1">
      <alignment horizontal="center" vertical="center" wrapText="1"/>
    </xf>
    <xf numFmtId="0" fontId="78" fillId="0" borderId="13" xfId="0" applyFont="1" applyBorder="1" applyAlignment="1">
      <alignment horizontal="center" vertical="center" wrapText="1"/>
    </xf>
    <xf numFmtId="0" fontId="78" fillId="0" borderId="14" xfId="0" applyFont="1" applyBorder="1" applyAlignment="1">
      <alignment horizontal="center" vertical="center" wrapText="1"/>
    </xf>
    <xf numFmtId="0" fontId="78" fillId="0" borderId="30"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15" xfId="0" applyFont="1" applyBorder="1" applyAlignment="1">
      <alignment horizontal="center" vertical="center" wrapText="1"/>
    </xf>
    <xf numFmtId="0" fontId="78" fillId="0" borderId="31" xfId="0" applyFont="1" applyBorder="1" applyAlignment="1">
      <alignment horizontal="center" vertical="center" wrapText="1"/>
    </xf>
    <xf numFmtId="0" fontId="78" fillId="0" borderId="16" xfId="0" applyFont="1" applyBorder="1" applyAlignment="1">
      <alignment horizontal="center" vertical="center" wrapText="1"/>
    </xf>
    <xf numFmtId="0" fontId="78" fillId="0" borderId="17" xfId="0" applyFont="1" applyBorder="1" applyAlignment="1">
      <alignment horizontal="center" vertical="center" wrapText="1"/>
    </xf>
    <xf numFmtId="0" fontId="71" fillId="33" borderId="34" xfId="0" applyFont="1" applyFill="1" applyBorder="1" applyAlignment="1">
      <alignment horizontal="justify" vertical="top"/>
    </xf>
    <xf numFmtId="0" fontId="71" fillId="33" borderId="13" xfId="0" applyFont="1" applyFill="1" applyBorder="1" applyAlignment="1">
      <alignment horizontal="justify" vertical="top"/>
    </xf>
    <xf numFmtId="0" fontId="71" fillId="33" borderId="30" xfId="0" applyFont="1" applyFill="1" applyBorder="1" applyAlignment="1">
      <alignment horizontal="left" vertical="top" wrapText="1"/>
    </xf>
    <xf numFmtId="0" fontId="71" fillId="33" borderId="0" xfId="0" applyFont="1" applyFill="1" applyBorder="1" applyAlignment="1">
      <alignment horizontal="left" vertical="top" wrapText="1"/>
    </xf>
    <xf numFmtId="0" fontId="81" fillId="33" borderId="49" xfId="0" applyFont="1" applyFill="1" applyBorder="1" applyAlignment="1">
      <alignment horizontal="left" vertical="top" wrapText="1"/>
    </xf>
    <xf numFmtId="0" fontId="81" fillId="33" borderId="35" xfId="0" applyFont="1" applyFill="1" applyBorder="1" applyAlignment="1">
      <alignment horizontal="left" vertical="top" wrapText="1"/>
    </xf>
    <xf numFmtId="0" fontId="77" fillId="33" borderId="31" xfId="0" applyFont="1" applyFill="1" applyBorder="1" applyAlignment="1">
      <alignment horizontal="left" vertical="top" wrapText="1"/>
    </xf>
    <xf numFmtId="0" fontId="77" fillId="33" borderId="16" xfId="0" applyFont="1" applyFill="1" applyBorder="1" applyAlignment="1">
      <alignment horizontal="left" vertical="top" wrapText="1"/>
    </xf>
    <xf numFmtId="0" fontId="62" fillId="0" borderId="49" xfId="0" applyFont="1" applyBorder="1" applyAlignment="1">
      <alignment horizontal="center" vertical="center"/>
    </xf>
    <xf numFmtId="0" fontId="62" fillId="0" borderId="35" xfId="0" applyFont="1" applyBorder="1" applyAlignment="1">
      <alignment horizontal="center" vertical="center"/>
    </xf>
    <xf numFmtId="0" fontId="62" fillId="0" borderId="36" xfId="0" applyFont="1" applyBorder="1" applyAlignment="1">
      <alignment horizontal="center" vertical="center"/>
    </xf>
    <xf numFmtId="0" fontId="71" fillId="33" borderId="50" xfId="0" applyFont="1" applyFill="1" applyBorder="1" applyAlignment="1">
      <alignment horizontal="left" vertical="top" wrapText="1"/>
    </xf>
    <xf numFmtId="0" fontId="71" fillId="33" borderId="51" xfId="0" applyFont="1" applyFill="1" applyBorder="1" applyAlignment="1">
      <alignment horizontal="left" vertical="top" wrapText="1"/>
    </xf>
    <xf numFmtId="0" fontId="71" fillId="33" borderId="52" xfId="0" applyFont="1" applyFill="1" applyBorder="1" applyAlignment="1">
      <alignment horizontal="left" vertical="top" wrapText="1"/>
    </xf>
    <xf numFmtId="0" fontId="17" fillId="0" borderId="39"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71" fillId="33" borderId="34" xfId="0" applyFont="1" applyFill="1" applyBorder="1" applyAlignment="1">
      <alignment horizontal="left" vertical="top" wrapText="1"/>
    </xf>
    <xf numFmtId="0" fontId="71" fillId="33" borderId="13" xfId="0" applyFont="1" applyFill="1" applyBorder="1" applyAlignment="1">
      <alignment horizontal="left" vertical="top" wrapText="1"/>
    </xf>
    <xf numFmtId="0" fontId="71" fillId="33" borderId="31" xfId="0" applyFont="1" applyFill="1" applyBorder="1" applyAlignment="1">
      <alignment horizontal="left" vertical="top"/>
    </xf>
    <xf numFmtId="0" fontId="71" fillId="33" borderId="16" xfId="0" applyFont="1" applyFill="1" applyBorder="1" applyAlignment="1">
      <alignment horizontal="left" vertical="top"/>
    </xf>
    <xf numFmtId="0" fontId="50" fillId="33" borderId="34" xfId="0" applyFont="1" applyFill="1" applyBorder="1" applyAlignment="1">
      <alignment horizontal="left" vertical="top"/>
    </xf>
    <xf numFmtId="0" fontId="50" fillId="33" borderId="13" xfId="0" applyFont="1" applyFill="1" applyBorder="1" applyAlignment="1">
      <alignment horizontal="left" vertical="top"/>
    </xf>
    <xf numFmtId="0" fontId="50" fillId="33" borderId="14" xfId="0" applyFont="1" applyFill="1" applyBorder="1" applyAlignment="1">
      <alignment horizontal="left" vertical="top"/>
    </xf>
    <xf numFmtId="0" fontId="50" fillId="33" borderId="30" xfId="0" applyFont="1" applyFill="1" applyBorder="1" applyAlignment="1">
      <alignment horizontal="left" vertical="top"/>
    </xf>
    <xf numFmtId="0" fontId="50" fillId="33" borderId="0" xfId="0" applyFont="1" applyFill="1" applyBorder="1" applyAlignment="1">
      <alignment horizontal="left" vertical="top"/>
    </xf>
    <xf numFmtId="0" fontId="50" fillId="33" borderId="15" xfId="0" applyFont="1" applyFill="1" applyBorder="1" applyAlignment="1">
      <alignment horizontal="left" vertical="top"/>
    </xf>
    <xf numFmtId="0" fontId="50" fillId="33" borderId="31" xfId="0" applyFont="1" applyFill="1" applyBorder="1" applyAlignment="1">
      <alignment horizontal="left" vertical="top"/>
    </xf>
    <xf numFmtId="0" fontId="50" fillId="33" borderId="16" xfId="0" applyFont="1" applyFill="1" applyBorder="1" applyAlignment="1">
      <alignment horizontal="left" vertical="top"/>
    </xf>
    <xf numFmtId="0" fontId="50" fillId="33" borderId="17" xfId="0" applyFont="1" applyFill="1" applyBorder="1" applyAlignment="1">
      <alignment horizontal="left" vertical="top"/>
    </xf>
    <xf numFmtId="0" fontId="71" fillId="33" borderId="30" xfId="0" applyFont="1" applyFill="1" applyBorder="1" applyAlignment="1">
      <alignment horizontal="left" vertical="top"/>
    </xf>
    <xf numFmtId="0" fontId="71" fillId="33" borderId="0" xfId="0" applyFont="1" applyFill="1" applyBorder="1" applyAlignment="1">
      <alignment horizontal="left" vertical="top"/>
    </xf>
    <xf numFmtId="0" fontId="47" fillId="33" borderId="34" xfId="0" applyFont="1" applyFill="1" applyBorder="1" applyAlignment="1">
      <alignment horizontal="left" vertical="top" wrapText="1"/>
    </xf>
    <xf numFmtId="0" fontId="47" fillId="33" borderId="13" xfId="0" applyFont="1" applyFill="1" applyBorder="1" applyAlignment="1">
      <alignment horizontal="left" vertical="top"/>
    </xf>
    <xf numFmtId="0" fontId="47" fillId="33" borderId="14" xfId="0" applyFont="1" applyFill="1" applyBorder="1" applyAlignment="1">
      <alignment horizontal="left" vertical="top"/>
    </xf>
    <xf numFmtId="0" fontId="47" fillId="33" borderId="30" xfId="0" applyFont="1" applyFill="1" applyBorder="1" applyAlignment="1">
      <alignment horizontal="left" vertical="top"/>
    </xf>
    <xf numFmtId="0" fontId="47" fillId="33" borderId="0" xfId="0" applyFont="1" applyFill="1" applyBorder="1" applyAlignment="1">
      <alignment horizontal="left" vertical="top"/>
    </xf>
    <xf numFmtId="0" fontId="47" fillId="33" borderId="15" xfId="0" applyFont="1" applyFill="1" applyBorder="1" applyAlignment="1">
      <alignment horizontal="left" vertical="top"/>
    </xf>
    <xf numFmtId="0" fontId="47" fillId="33" borderId="31" xfId="0" applyFont="1" applyFill="1" applyBorder="1" applyAlignment="1">
      <alignment horizontal="left" vertical="top"/>
    </xf>
    <xf numFmtId="0" fontId="47" fillId="33" borderId="16" xfId="0" applyFont="1" applyFill="1" applyBorder="1" applyAlignment="1">
      <alignment horizontal="left" vertical="top"/>
    </xf>
    <xf numFmtId="0" fontId="47" fillId="33" borderId="17" xfId="0" applyFont="1" applyFill="1" applyBorder="1" applyAlignment="1">
      <alignment horizontal="left" vertical="top"/>
    </xf>
    <xf numFmtId="0" fontId="71" fillId="33" borderId="53" xfId="0" applyFont="1" applyFill="1" applyBorder="1" applyAlignment="1">
      <alignment horizontal="left" vertical="top" wrapText="1"/>
    </xf>
    <xf numFmtId="0" fontId="71" fillId="33" borderId="54" xfId="0" applyFont="1" applyFill="1" applyBorder="1" applyAlignment="1">
      <alignment horizontal="left" vertical="top" wrapText="1"/>
    </xf>
    <xf numFmtId="0" fontId="71" fillId="33" borderId="55" xfId="0" applyFont="1" applyFill="1" applyBorder="1" applyAlignment="1">
      <alignment horizontal="left" vertical="top" wrapText="1"/>
    </xf>
    <xf numFmtId="0" fontId="46" fillId="0" borderId="53"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63" fillId="33" borderId="53" xfId="0" applyFont="1" applyFill="1" applyBorder="1" applyAlignment="1">
      <alignment horizontal="center" vertical="center"/>
    </xf>
    <xf numFmtId="0" fontId="63" fillId="33" borderId="54" xfId="0" applyFont="1" applyFill="1" applyBorder="1" applyAlignment="1">
      <alignment horizontal="center" vertical="center" wrapText="1"/>
    </xf>
    <xf numFmtId="0" fontId="63" fillId="33" borderId="54" xfId="0" applyFont="1" applyFill="1" applyBorder="1" applyAlignment="1">
      <alignment horizontal="center" vertical="center"/>
    </xf>
    <xf numFmtId="0" fontId="63" fillId="33" borderId="55" xfId="0" applyFont="1" applyFill="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9" fontId="67" fillId="0" borderId="51" xfId="0" applyNumberFormat="1" applyFont="1" applyBorder="1" applyAlignment="1">
      <alignment horizontal="center" vertical="center" wrapText="1"/>
    </xf>
    <xf numFmtId="0" fontId="67" fillId="0" borderId="52" xfId="0" applyFont="1" applyBorder="1" applyAlignment="1">
      <alignment horizontal="center" vertical="center" wrapText="1"/>
    </xf>
    <xf numFmtId="0" fontId="0" fillId="0" borderId="0" xfId="0" applyAlignment="1">
      <alignment/>
    </xf>
    <xf numFmtId="0" fontId="67" fillId="0" borderId="39" xfId="0" applyFont="1" applyBorder="1" applyAlignment="1">
      <alignment horizontal="center" vertical="center" wrapText="1"/>
    </xf>
    <xf numFmtId="9" fontId="67" fillId="0" borderId="12" xfId="0" applyNumberFormat="1" applyFont="1" applyBorder="1" applyAlignment="1">
      <alignment horizontal="center" vertical="center" wrapText="1"/>
    </xf>
    <xf numFmtId="0" fontId="67" fillId="0" borderId="38" xfId="0" applyFont="1" applyBorder="1" applyAlignment="1">
      <alignment horizontal="center" vertical="center" wrapText="1"/>
    </xf>
    <xf numFmtId="0" fontId="67" fillId="0" borderId="56" xfId="0" applyFont="1" applyBorder="1" applyAlignment="1">
      <alignment horizontal="center" vertical="center" wrapText="1"/>
    </xf>
    <xf numFmtId="0" fontId="67" fillId="0" borderId="57" xfId="0" applyFont="1" applyBorder="1" applyAlignment="1">
      <alignment horizontal="center" vertical="center" wrapText="1"/>
    </xf>
    <xf numFmtId="9" fontId="67" fillId="0" borderId="57" xfId="0" applyNumberFormat="1" applyFont="1" applyBorder="1" applyAlignment="1">
      <alignment horizontal="center" vertical="center" wrapText="1"/>
    </xf>
    <xf numFmtId="0" fontId="67" fillId="0" borderId="58" xfId="0"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152400</xdr:colOff>
      <xdr:row>6</xdr:row>
      <xdr:rowOff>180975</xdr:rowOff>
    </xdr:from>
    <xdr:to>
      <xdr:col>15</xdr:col>
      <xdr:colOff>581025</xdr:colOff>
      <xdr:row>11</xdr:row>
      <xdr:rowOff>0</xdr:rowOff>
    </xdr:to>
    <xdr:pic>
      <xdr:nvPicPr>
        <xdr:cNvPr id="1" name="2 Imagen"/>
        <xdr:cNvPicPr preferRelativeResize="1">
          <a:picLocks noChangeAspect="1"/>
        </xdr:cNvPicPr>
      </xdr:nvPicPr>
      <xdr:blipFill>
        <a:blip r:embed="rId1"/>
        <a:stretch>
          <a:fillRect/>
        </a:stretch>
      </xdr:blipFill>
      <xdr:spPr>
        <a:xfrm>
          <a:off x="10820400" y="1343025"/>
          <a:ext cx="1190625" cy="781050"/>
        </a:xfrm>
        <a:prstGeom prst="rect">
          <a:avLst/>
        </a:prstGeom>
        <a:noFill/>
        <a:ln w="9525" cmpd="sng">
          <a:noFill/>
        </a:ln>
      </xdr:spPr>
    </xdr:pic>
    <xdr:clientData/>
  </xdr:twoCellAnchor>
  <xdr:twoCellAnchor editAs="oneCell">
    <xdr:from>
      <xdr:col>1</xdr:col>
      <xdr:colOff>142875</xdr:colOff>
      <xdr:row>6</xdr:row>
      <xdr:rowOff>104775</xdr:rowOff>
    </xdr:from>
    <xdr:to>
      <xdr:col>4</xdr:col>
      <xdr:colOff>209550</xdr:colOff>
      <xdr:row>11</xdr:row>
      <xdr:rowOff>0</xdr:rowOff>
    </xdr:to>
    <xdr:pic>
      <xdr:nvPicPr>
        <xdr:cNvPr id="2" name="1 Imagen"/>
        <xdr:cNvPicPr preferRelativeResize="1">
          <a:picLocks noChangeAspect="1"/>
        </xdr:cNvPicPr>
      </xdr:nvPicPr>
      <xdr:blipFill>
        <a:blip r:embed="rId2"/>
        <a:stretch>
          <a:fillRect/>
        </a:stretch>
      </xdr:blipFill>
      <xdr:spPr>
        <a:xfrm>
          <a:off x="904875" y="1266825"/>
          <a:ext cx="23526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142875</xdr:rowOff>
    </xdr:from>
    <xdr:to>
      <xdr:col>15</xdr:col>
      <xdr:colOff>590550</xdr:colOff>
      <xdr:row>6</xdr:row>
      <xdr:rowOff>457200</xdr:rowOff>
    </xdr:to>
    <xdr:grpSp>
      <xdr:nvGrpSpPr>
        <xdr:cNvPr id="1" name="1 Grupo"/>
        <xdr:cNvGrpSpPr>
          <a:grpSpLocks/>
        </xdr:cNvGrpSpPr>
      </xdr:nvGrpSpPr>
      <xdr:grpSpPr>
        <a:xfrm>
          <a:off x="800100" y="1028700"/>
          <a:ext cx="11220450" cy="1266825"/>
          <a:chOff x="647700" y="571500"/>
          <a:chExt cx="11401425" cy="847725"/>
        </a:xfrm>
        <a:solidFill>
          <a:srgbClr val="FFFFFF"/>
        </a:solidFill>
      </xdr:grpSpPr>
      <xdr:pic>
        <xdr:nvPicPr>
          <xdr:cNvPr id="2" name="Imagen 2"/>
          <xdr:cNvPicPr preferRelativeResize="1">
            <a:picLocks noChangeAspect="1"/>
          </xdr:cNvPicPr>
        </xdr:nvPicPr>
        <xdr:blipFill>
          <a:blip r:embed="rId1"/>
          <a:stretch>
            <a:fillRect/>
          </a:stretch>
        </xdr:blipFill>
        <xdr:spPr>
          <a:xfrm>
            <a:off x="11105657" y="571500"/>
            <a:ext cx="943468" cy="847725"/>
          </a:xfrm>
          <a:prstGeom prst="rect">
            <a:avLst/>
          </a:prstGeom>
          <a:noFill/>
          <a:ln w="9525" cmpd="sng">
            <a:noFill/>
          </a:ln>
        </xdr:spPr>
      </xdr:pic>
      <xdr:pic>
        <xdr:nvPicPr>
          <xdr:cNvPr id="3" name="Imagen 1"/>
          <xdr:cNvPicPr preferRelativeResize="1">
            <a:picLocks noChangeAspect="1"/>
          </xdr:cNvPicPr>
        </xdr:nvPicPr>
        <xdr:blipFill>
          <a:blip r:embed="rId2"/>
          <a:srcRect l="62274"/>
          <a:stretch>
            <a:fillRect/>
          </a:stretch>
        </xdr:blipFill>
        <xdr:spPr>
          <a:xfrm>
            <a:off x="647700" y="647795"/>
            <a:ext cx="1989549" cy="552505"/>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6</xdr:row>
      <xdr:rowOff>57150</xdr:rowOff>
    </xdr:from>
    <xdr:to>
      <xdr:col>4</xdr:col>
      <xdr:colOff>552450</xdr:colOff>
      <xdr:row>10</xdr:row>
      <xdr:rowOff>161925</xdr:rowOff>
    </xdr:to>
    <xdr:pic>
      <xdr:nvPicPr>
        <xdr:cNvPr id="1" name="3 Imagen"/>
        <xdr:cNvPicPr preferRelativeResize="1">
          <a:picLocks noChangeAspect="1"/>
        </xdr:cNvPicPr>
      </xdr:nvPicPr>
      <xdr:blipFill>
        <a:blip r:embed="rId1"/>
        <a:stretch>
          <a:fillRect/>
        </a:stretch>
      </xdr:blipFill>
      <xdr:spPr>
        <a:xfrm>
          <a:off x="1543050" y="1219200"/>
          <a:ext cx="2057400" cy="866775"/>
        </a:xfrm>
        <a:prstGeom prst="rect">
          <a:avLst/>
        </a:prstGeom>
        <a:noFill/>
        <a:ln w="9525" cmpd="sng">
          <a:noFill/>
        </a:ln>
      </xdr:spPr>
    </xdr:pic>
    <xdr:clientData/>
  </xdr:twoCellAnchor>
  <xdr:twoCellAnchor editAs="oneCell">
    <xdr:from>
      <xdr:col>12</xdr:col>
      <xdr:colOff>752475</xdr:colOff>
      <xdr:row>6</xdr:row>
      <xdr:rowOff>123825</xdr:rowOff>
    </xdr:from>
    <xdr:to>
      <xdr:col>14</xdr:col>
      <xdr:colOff>657225</xdr:colOff>
      <xdr:row>10</xdr:row>
      <xdr:rowOff>123825</xdr:rowOff>
    </xdr:to>
    <xdr:pic>
      <xdr:nvPicPr>
        <xdr:cNvPr id="2" name="4 Imagen"/>
        <xdr:cNvPicPr preferRelativeResize="1">
          <a:picLocks noChangeAspect="1"/>
        </xdr:cNvPicPr>
      </xdr:nvPicPr>
      <xdr:blipFill>
        <a:blip r:embed="rId2"/>
        <a:stretch>
          <a:fillRect/>
        </a:stretch>
      </xdr:blipFill>
      <xdr:spPr>
        <a:xfrm>
          <a:off x="9896475" y="1285875"/>
          <a:ext cx="142875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190500</xdr:colOff>
      <xdr:row>2</xdr:row>
      <xdr:rowOff>247650</xdr:rowOff>
    </xdr:from>
    <xdr:to>
      <xdr:col>15</xdr:col>
      <xdr:colOff>495300</xdr:colOff>
      <xdr:row>2</xdr:row>
      <xdr:rowOff>790575</xdr:rowOff>
    </xdr:to>
    <xdr:pic>
      <xdr:nvPicPr>
        <xdr:cNvPr id="1" name="3 Imagen"/>
        <xdr:cNvPicPr preferRelativeResize="1">
          <a:picLocks noChangeAspect="1"/>
        </xdr:cNvPicPr>
      </xdr:nvPicPr>
      <xdr:blipFill>
        <a:blip r:embed="rId1"/>
        <a:stretch>
          <a:fillRect/>
        </a:stretch>
      </xdr:blipFill>
      <xdr:spPr>
        <a:xfrm>
          <a:off x="10858500" y="1466850"/>
          <a:ext cx="1066800" cy="542925"/>
        </a:xfrm>
        <a:prstGeom prst="rect">
          <a:avLst/>
        </a:prstGeom>
        <a:noFill/>
        <a:ln w="9525" cmpd="sng">
          <a:noFill/>
        </a:ln>
      </xdr:spPr>
    </xdr:pic>
    <xdr:clientData/>
  </xdr:twoCellAnchor>
  <xdr:twoCellAnchor editAs="oneCell">
    <xdr:from>
      <xdr:col>1</xdr:col>
      <xdr:colOff>504825</xdr:colOff>
      <xdr:row>2</xdr:row>
      <xdr:rowOff>266700</xdr:rowOff>
    </xdr:from>
    <xdr:to>
      <xdr:col>5</xdr:col>
      <xdr:colOff>495300</xdr:colOff>
      <xdr:row>2</xdr:row>
      <xdr:rowOff>676275</xdr:rowOff>
    </xdr:to>
    <xdr:pic>
      <xdr:nvPicPr>
        <xdr:cNvPr id="2" name="4 Imagen"/>
        <xdr:cNvPicPr preferRelativeResize="1">
          <a:picLocks noChangeAspect="1"/>
        </xdr:cNvPicPr>
      </xdr:nvPicPr>
      <xdr:blipFill>
        <a:blip r:embed="rId2"/>
        <a:stretch>
          <a:fillRect/>
        </a:stretch>
      </xdr:blipFill>
      <xdr:spPr>
        <a:xfrm>
          <a:off x="1266825" y="1485900"/>
          <a:ext cx="30384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2</xdr:row>
      <xdr:rowOff>57150</xdr:rowOff>
    </xdr:from>
    <xdr:to>
      <xdr:col>3</xdr:col>
      <xdr:colOff>352425</xdr:colOff>
      <xdr:row>2</xdr:row>
      <xdr:rowOff>190500</xdr:rowOff>
    </xdr:to>
    <xdr:pic>
      <xdr:nvPicPr>
        <xdr:cNvPr id="1" name="1 Imagen" descr="LOGO CDMX.bmp"/>
        <xdr:cNvPicPr preferRelativeResize="1">
          <a:picLocks noChangeAspect="1"/>
        </xdr:cNvPicPr>
      </xdr:nvPicPr>
      <xdr:blipFill>
        <a:blip r:embed="rId1"/>
        <a:stretch>
          <a:fillRect/>
        </a:stretch>
      </xdr:blipFill>
      <xdr:spPr>
        <a:xfrm>
          <a:off x="800100" y="1028700"/>
          <a:ext cx="1838325" cy="133350"/>
        </a:xfrm>
        <a:prstGeom prst="rect">
          <a:avLst/>
        </a:prstGeom>
        <a:noFill/>
        <a:ln w="9525" cmpd="sng">
          <a:noFill/>
        </a:ln>
      </xdr:spPr>
    </xdr:pic>
    <xdr:clientData/>
  </xdr:twoCellAnchor>
  <xdr:twoCellAnchor editAs="oneCell">
    <xdr:from>
      <xdr:col>1</xdr:col>
      <xdr:colOff>38100</xdr:colOff>
      <xdr:row>2</xdr:row>
      <xdr:rowOff>57150</xdr:rowOff>
    </xdr:from>
    <xdr:to>
      <xdr:col>4</xdr:col>
      <xdr:colOff>0</xdr:colOff>
      <xdr:row>2</xdr:row>
      <xdr:rowOff>504825</xdr:rowOff>
    </xdr:to>
    <xdr:pic>
      <xdr:nvPicPr>
        <xdr:cNvPr id="2" name="2 Imagen" descr="LOGO CDMX.bmp"/>
        <xdr:cNvPicPr preferRelativeResize="1">
          <a:picLocks noChangeAspect="1"/>
        </xdr:cNvPicPr>
      </xdr:nvPicPr>
      <xdr:blipFill>
        <a:blip r:embed="rId1"/>
        <a:stretch>
          <a:fillRect/>
        </a:stretch>
      </xdr:blipFill>
      <xdr:spPr>
        <a:xfrm>
          <a:off x="800100" y="1028700"/>
          <a:ext cx="2247900" cy="447675"/>
        </a:xfrm>
        <a:prstGeom prst="rect">
          <a:avLst/>
        </a:prstGeom>
        <a:noFill/>
        <a:ln w="9525" cmpd="sng">
          <a:noFill/>
        </a:ln>
      </xdr:spPr>
    </xdr:pic>
    <xdr:clientData/>
  </xdr:twoCellAnchor>
  <xdr:twoCellAnchor editAs="oneCell">
    <xdr:from>
      <xdr:col>15</xdr:col>
      <xdr:colOff>142875</xdr:colOff>
      <xdr:row>2</xdr:row>
      <xdr:rowOff>28575</xdr:rowOff>
    </xdr:from>
    <xdr:to>
      <xdr:col>16</xdr:col>
      <xdr:colOff>704850</xdr:colOff>
      <xdr:row>2</xdr:row>
      <xdr:rowOff>600075</xdr:rowOff>
    </xdr:to>
    <xdr:pic>
      <xdr:nvPicPr>
        <xdr:cNvPr id="3" name="2 Imagen" descr="tlahuac.bmp"/>
        <xdr:cNvPicPr preferRelativeResize="1">
          <a:picLocks noChangeAspect="1"/>
        </xdr:cNvPicPr>
      </xdr:nvPicPr>
      <xdr:blipFill>
        <a:blip r:embed="rId2"/>
        <a:stretch>
          <a:fillRect/>
        </a:stretch>
      </xdr:blipFill>
      <xdr:spPr>
        <a:xfrm>
          <a:off x="11572875" y="1000125"/>
          <a:ext cx="1323975"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6</xdr:row>
      <xdr:rowOff>152400</xdr:rowOff>
    </xdr:from>
    <xdr:to>
      <xdr:col>4</xdr:col>
      <xdr:colOff>295275</xdr:colOff>
      <xdr:row>10</xdr:row>
      <xdr:rowOff>19050</xdr:rowOff>
    </xdr:to>
    <xdr:pic>
      <xdr:nvPicPr>
        <xdr:cNvPr id="1" name="1 Imagen" descr="LOGO CDMX.bmp"/>
        <xdr:cNvPicPr preferRelativeResize="1">
          <a:picLocks noChangeAspect="1"/>
        </xdr:cNvPicPr>
      </xdr:nvPicPr>
      <xdr:blipFill>
        <a:blip r:embed="rId1"/>
        <a:stretch>
          <a:fillRect/>
        </a:stretch>
      </xdr:blipFill>
      <xdr:spPr>
        <a:xfrm>
          <a:off x="1095375" y="1314450"/>
          <a:ext cx="2247900" cy="628650"/>
        </a:xfrm>
        <a:prstGeom prst="rect">
          <a:avLst/>
        </a:prstGeom>
        <a:noFill/>
        <a:ln w="9525" cmpd="sng">
          <a:noFill/>
        </a:ln>
      </xdr:spPr>
    </xdr:pic>
    <xdr:clientData/>
  </xdr:twoCellAnchor>
  <xdr:twoCellAnchor editAs="oneCell">
    <xdr:from>
      <xdr:col>13</xdr:col>
      <xdr:colOff>476250</xdr:colOff>
      <xdr:row>7</xdr:row>
      <xdr:rowOff>9525</xdr:rowOff>
    </xdr:from>
    <xdr:to>
      <xdr:col>15</xdr:col>
      <xdr:colOff>361950</xdr:colOff>
      <xdr:row>10</xdr:row>
      <xdr:rowOff>47625</xdr:rowOff>
    </xdr:to>
    <xdr:pic>
      <xdr:nvPicPr>
        <xdr:cNvPr id="2" name="2 Imagen" descr="tlahuac.bmp"/>
        <xdr:cNvPicPr preferRelativeResize="1">
          <a:picLocks noChangeAspect="1"/>
        </xdr:cNvPicPr>
      </xdr:nvPicPr>
      <xdr:blipFill>
        <a:blip r:embed="rId2"/>
        <a:stretch>
          <a:fillRect/>
        </a:stretch>
      </xdr:blipFill>
      <xdr:spPr>
        <a:xfrm>
          <a:off x="10382250" y="1362075"/>
          <a:ext cx="140970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6</xdr:row>
      <xdr:rowOff>57150</xdr:rowOff>
    </xdr:from>
    <xdr:to>
      <xdr:col>4</xdr:col>
      <xdr:colOff>0</xdr:colOff>
      <xdr:row>10</xdr:row>
      <xdr:rowOff>161925</xdr:rowOff>
    </xdr:to>
    <xdr:pic>
      <xdr:nvPicPr>
        <xdr:cNvPr id="1" name="3 Imagen"/>
        <xdr:cNvPicPr preferRelativeResize="1">
          <a:picLocks noChangeAspect="1"/>
        </xdr:cNvPicPr>
      </xdr:nvPicPr>
      <xdr:blipFill>
        <a:blip r:embed="rId1"/>
        <a:stretch>
          <a:fillRect/>
        </a:stretch>
      </xdr:blipFill>
      <xdr:spPr>
        <a:xfrm>
          <a:off x="1543050" y="1219200"/>
          <a:ext cx="1504950" cy="866775"/>
        </a:xfrm>
        <a:prstGeom prst="rect">
          <a:avLst/>
        </a:prstGeom>
        <a:noFill/>
        <a:ln w="9525" cmpd="sng">
          <a:noFill/>
        </a:ln>
      </xdr:spPr>
    </xdr:pic>
    <xdr:clientData/>
  </xdr:twoCellAnchor>
  <xdr:twoCellAnchor editAs="oneCell">
    <xdr:from>
      <xdr:col>13</xdr:col>
      <xdr:colOff>352425</xdr:colOff>
      <xdr:row>6</xdr:row>
      <xdr:rowOff>123825</xdr:rowOff>
    </xdr:from>
    <xdr:to>
      <xdr:col>14</xdr:col>
      <xdr:colOff>657225</xdr:colOff>
      <xdr:row>10</xdr:row>
      <xdr:rowOff>123825</xdr:rowOff>
    </xdr:to>
    <xdr:pic>
      <xdr:nvPicPr>
        <xdr:cNvPr id="2" name="4 Imagen"/>
        <xdr:cNvPicPr preferRelativeResize="1">
          <a:picLocks noChangeAspect="1"/>
        </xdr:cNvPicPr>
      </xdr:nvPicPr>
      <xdr:blipFill>
        <a:blip r:embed="rId2"/>
        <a:stretch>
          <a:fillRect/>
        </a:stretch>
      </xdr:blipFill>
      <xdr:spPr>
        <a:xfrm>
          <a:off x="10258425" y="1285875"/>
          <a:ext cx="1066800" cy="762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6</xdr:row>
      <xdr:rowOff>66675</xdr:rowOff>
    </xdr:from>
    <xdr:to>
      <xdr:col>4</xdr:col>
      <xdr:colOff>152400</xdr:colOff>
      <xdr:row>10</xdr:row>
      <xdr:rowOff>123825</xdr:rowOff>
    </xdr:to>
    <xdr:pic>
      <xdr:nvPicPr>
        <xdr:cNvPr id="1" name="3 Imagen"/>
        <xdr:cNvPicPr preferRelativeResize="1">
          <a:picLocks noChangeAspect="1"/>
        </xdr:cNvPicPr>
      </xdr:nvPicPr>
      <xdr:blipFill>
        <a:blip r:embed="rId1"/>
        <a:stretch>
          <a:fillRect/>
        </a:stretch>
      </xdr:blipFill>
      <xdr:spPr>
        <a:xfrm>
          <a:off x="781050" y="1228725"/>
          <a:ext cx="2419350" cy="819150"/>
        </a:xfrm>
        <a:prstGeom prst="rect">
          <a:avLst/>
        </a:prstGeom>
        <a:noFill/>
        <a:ln w="9525" cmpd="sng">
          <a:noFill/>
        </a:ln>
      </xdr:spPr>
    </xdr:pic>
    <xdr:clientData/>
  </xdr:twoCellAnchor>
  <xdr:twoCellAnchor editAs="oneCell">
    <xdr:from>
      <xdr:col>14</xdr:col>
      <xdr:colOff>390525</xdr:colOff>
      <xdr:row>6</xdr:row>
      <xdr:rowOff>123825</xdr:rowOff>
    </xdr:from>
    <xdr:to>
      <xdr:col>15</xdr:col>
      <xdr:colOff>647700</xdr:colOff>
      <xdr:row>10</xdr:row>
      <xdr:rowOff>123825</xdr:rowOff>
    </xdr:to>
    <xdr:pic>
      <xdr:nvPicPr>
        <xdr:cNvPr id="2" name="4 Imagen"/>
        <xdr:cNvPicPr preferRelativeResize="1">
          <a:picLocks noChangeAspect="1"/>
        </xdr:cNvPicPr>
      </xdr:nvPicPr>
      <xdr:blipFill>
        <a:blip r:embed="rId2"/>
        <a:stretch>
          <a:fillRect/>
        </a:stretch>
      </xdr:blipFill>
      <xdr:spPr>
        <a:xfrm>
          <a:off x="11058525" y="1285875"/>
          <a:ext cx="1019175" cy="762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581025</xdr:colOff>
      <xdr:row>2</xdr:row>
      <xdr:rowOff>95250</xdr:rowOff>
    </xdr:from>
    <xdr:to>
      <xdr:col>16</xdr:col>
      <xdr:colOff>1600200</xdr:colOff>
      <xdr:row>2</xdr:row>
      <xdr:rowOff>857250</xdr:rowOff>
    </xdr:to>
    <xdr:pic>
      <xdr:nvPicPr>
        <xdr:cNvPr id="1" name="4 Imagen"/>
        <xdr:cNvPicPr preferRelativeResize="1">
          <a:picLocks noChangeAspect="1"/>
        </xdr:cNvPicPr>
      </xdr:nvPicPr>
      <xdr:blipFill>
        <a:blip r:embed="rId1"/>
        <a:stretch>
          <a:fillRect/>
        </a:stretch>
      </xdr:blipFill>
      <xdr:spPr>
        <a:xfrm>
          <a:off x="21583650" y="1066800"/>
          <a:ext cx="1019175" cy="762000"/>
        </a:xfrm>
        <a:prstGeom prst="rect">
          <a:avLst/>
        </a:prstGeom>
        <a:noFill/>
        <a:ln w="9525" cmpd="sng">
          <a:noFill/>
        </a:ln>
      </xdr:spPr>
    </xdr:pic>
    <xdr:clientData/>
  </xdr:twoCellAnchor>
  <xdr:twoCellAnchor editAs="oneCell">
    <xdr:from>
      <xdr:col>1</xdr:col>
      <xdr:colOff>276225</xdr:colOff>
      <xdr:row>2</xdr:row>
      <xdr:rowOff>95250</xdr:rowOff>
    </xdr:from>
    <xdr:to>
      <xdr:col>3</xdr:col>
      <xdr:colOff>914400</xdr:colOff>
      <xdr:row>2</xdr:row>
      <xdr:rowOff>914400</xdr:rowOff>
    </xdr:to>
    <xdr:pic>
      <xdr:nvPicPr>
        <xdr:cNvPr id="2" name="3 Imagen"/>
        <xdr:cNvPicPr preferRelativeResize="1">
          <a:picLocks noChangeAspect="1"/>
        </xdr:cNvPicPr>
      </xdr:nvPicPr>
      <xdr:blipFill>
        <a:blip r:embed="rId2"/>
        <a:stretch>
          <a:fillRect/>
        </a:stretch>
      </xdr:blipFill>
      <xdr:spPr>
        <a:xfrm>
          <a:off x="1038225" y="1066800"/>
          <a:ext cx="24193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2:P19"/>
  <sheetViews>
    <sheetView zoomScalePageLayoutView="0" workbookViewId="0" topLeftCell="A13">
      <selection activeCell="B18" sqref="B18:H18"/>
    </sheetView>
  </sheetViews>
  <sheetFormatPr defaultColWidth="11.421875" defaultRowHeight="15"/>
  <sheetData>
    <row r="1" ht="15.75" thickBot="1"/>
    <row r="2" spans="2:16" ht="15">
      <c r="B2" s="184" t="s">
        <v>0</v>
      </c>
      <c r="C2" s="185"/>
      <c r="D2" s="185"/>
      <c r="E2" s="185"/>
      <c r="F2" s="185"/>
      <c r="G2" s="185"/>
      <c r="H2" s="185"/>
      <c r="I2" s="185"/>
      <c r="J2" s="185"/>
      <c r="K2" s="185"/>
      <c r="L2" s="185"/>
      <c r="M2" s="185"/>
      <c r="N2" s="185"/>
      <c r="O2" s="185"/>
      <c r="P2" s="186"/>
    </row>
    <row r="3" spans="2:16" ht="15">
      <c r="B3" s="187"/>
      <c r="C3" s="188"/>
      <c r="D3" s="188"/>
      <c r="E3" s="188"/>
      <c r="F3" s="188"/>
      <c r="G3" s="188"/>
      <c r="H3" s="188"/>
      <c r="I3" s="188"/>
      <c r="J3" s="188"/>
      <c r="K3" s="188"/>
      <c r="L3" s="188"/>
      <c r="M3" s="188"/>
      <c r="N3" s="188"/>
      <c r="O3" s="188"/>
      <c r="P3" s="189"/>
    </row>
    <row r="4" spans="2:16" ht="15">
      <c r="B4" s="187"/>
      <c r="C4" s="188"/>
      <c r="D4" s="188"/>
      <c r="E4" s="188"/>
      <c r="F4" s="188"/>
      <c r="G4" s="188"/>
      <c r="H4" s="188"/>
      <c r="I4" s="188"/>
      <c r="J4" s="188"/>
      <c r="K4" s="188"/>
      <c r="L4" s="188"/>
      <c r="M4" s="188"/>
      <c r="N4" s="188"/>
      <c r="O4" s="188"/>
      <c r="P4" s="189"/>
    </row>
    <row r="5" spans="2:16" ht="15">
      <c r="B5" s="187"/>
      <c r="C5" s="188"/>
      <c r="D5" s="188"/>
      <c r="E5" s="188"/>
      <c r="F5" s="188"/>
      <c r="G5" s="188"/>
      <c r="H5" s="188"/>
      <c r="I5" s="188"/>
      <c r="J5" s="188"/>
      <c r="K5" s="188"/>
      <c r="L5" s="188"/>
      <c r="M5" s="188"/>
      <c r="N5" s="188"/>
      <c r="O5" s="188"/>
      <c r="P5" s="189"/>
    </row>
    <row r="6" spans="2:16" ht="15.75" thickBot="1">
      <c r="B6" s="190"/>
      <c r="C6" s="191"/>
      <c r="D6" s="191"/>
      <c r="E6" s="191"/>
      <c r="F6" s="191"/>
      <c r="G6" s="191"/>
      <c r="H6" s="191"/>
      <c r="I6" s="191"/>
      <c r="J6" s="191"/>
      <c r="K6" s="191"/>
      <c r="L6" s="191"/>
      <c r="M6" s="191"/>
      <c r="N6" s="191"/>
      <c r="O6" s="191"/>
      <c r="P6" s="192"/>
    </row>
    <row r="7" spans="2:16" ht="15">
      <c r="B7" s="193" t="s">
        <v>1</v>
      </c>
      <c r="C7" s="194"/>
      <c r="D7" s="194"/>
      <c r="E7" s="194"/>
      <c r="F7" s="194"/>
      <c r="G7" s="194"/>
      <c r="H7" s="194"/>
      <c r="I7" s="194"/>
      <c r="J7" s="194"/>
      <c r="K7" s="194"/>
      <c r="L7" s="194"/>
      <c r="M7" s="194"/>
      <c r="N7" s="194"/>
      <c r="O7" s="194"/>
      <c r="P7" s="195"/>
    </row>
    <row r="8" spans="2:16" ht="15">
      <c r="B8" s="196"/>
      <c r="C8" s="197"/>
      <c r="D8" s="197"/>
      <c r="E8" s="197"/>
      <c r="F8" s="197"/>
      <c r="G8" s="197"/>
      <c r="H8" s="197"/>
      <c r="I8" s="197"/>
      <c r="J8" s="197"/>
      <c r="K8" s="197"/>
      <c r="L8" s="197"/>
      <c r="M8" s="197"/>
      <c r="N8" s="197"/>
      <c r="O8" s="197"/>
      <c r="P8" s="198"/>
    </row>
    <row r="9" spans="2:16" ht="15">
      <c r="B9" s="196"/>
      <c r="C9" s="197"/>
      <c r="D9" s="197"/>
      <c r="E9" s="197"/>
      <c r="F9" s="197"/>
      <c r="G9" s="197"/>
      <c r="H9" s="197"/>
      <c r="I9" s="197"/>
      <c r="J9" s="197"/>
      <c r="K9" s="197"/>
      <c r="L9" s="197"/>
      <c r="M9" s="197"/>
      <c r="N9" s="197"/>
      <c r="O9" s="197"/>
      <c r="P9" s="198"/>
    </row>
    <row r="10" spans="2:16" ht="15">
      <c r="B10" s="196"/>
      <c r="C10" s="197"/>
      <c r="D10" s="197"/>
      <c r="E10" s="197"/>
      <c r="F10" s="197"/>
      <c r="G10" s="197"/>
      <c r="H10" s="197"/>
      <c r="I10" s="197"/>
      <c r="J10" s="197"/>
      <c r="K10" s="197"/>
      <c r="L10" s="197"/>
      <c r="M10" s="197"/>
      <c r="N10" s="197"/>
      <c r="O10" s="197"/>
      <c r="P10" s="198"/>
    </row>
    <row r="11" spans="2:16" ht="15.75" thickBot="1">
      <c r="B11" s="199"/>
      <c r="C11" s="200"/>
      <c r="D11" s="200"/>
      <c r="E11" s="200"/>
      <c r="F11" s="200"/>
      <c r="G11" s="200"/>
      <c r="H11" s="200"/>
      <c r="I11" s="200"/>
      <c r="J11" s="200"/>
      <c r="K11" s="200"/>
      <c r="L11" s="200"/>
      <c r="M11" s="200"/>
      <c r="N11" s="200"/>
      <c r="O11" s="200"/>
      <c r="P11" s="201"/>
    </row>
    <row r="12" spans="2:16" ht="204.75" thickBot="1">
      <c r="B12" s="1" t="s">
        <v>2</v>
      </c>
      <c r="C12" s="2" t="s">
        <v>3</v>
      </c>
      <c r="D12" s="2" t="s">
        <v>4</v>
      </c>
      <c r="E12" s="2" t="s">
        <v>5</v>
      </c>
      <c r="F12" s="2" t="s">
        <v>6</v>
      </c>
      <c r="G12" s="2" t="s">
        <v>7</v>
      </c>
      <c r="H12" s="2" t="s">
        <v>8</v>
      </c>
      <c r="I12" s="1" t="s">
        <v>9</v>
      </c>
      <c r="J12" s="2" t="s">
        <v>10</v>
      </c>
      <c r="K12" s="2" t="s">
        <v>11</v>
      </c>
      <c r="L12" s="2" t="s">
        <v>12</v>
      </c>
      <c r="M12" s="2" t="s">
        <v>13</v>
      </c>
      <c r="N12" s="2" t="s">
        <v>14</v>
      </c>
      <c r="O12" s="2" t="s">
        <v>15</v>
      </c>
      <c r="P12" s="2" t="s">
        <v>16</v>
      </c>
    </row>
    <row r="13" spans="2:16" ht="213.75">
      <c r="B13" s="3">
        <v>2016</v>
      </c>
      <c r="C13" s="3" t="s">
        <v>17</v>
      </c>
      <c r="D13" s="4" t="s">
        <v>18</v>
      </c>
      <c r="E13" s="3" t="s">
        <v>19</v>
      </c>
      <c r="F13" s="5" t="s">
        <v>20</v>
      </c>
      <c r="G13" s="3" t="s">
        <v>21</v>
      </c>
      <c r="H13" s="3" t="s">
        <v>22</v>
      </c>
      <c r="I13" s="6" t="s">
        <v>23</v>
      </c>
      <c r="J13" s="6" t="s">
        <v>24</v>
      </c>
      <c r="K13" s="7">
        <v>0.7</v>
      </c>
      <c r="L13" s="8" t="s">
        <v>25</v>
      </c>
      <c r="M13" s="3" t="s">
        <v>26</v>
      </c>
      <c r="N13" s="9">
        <v>1</v>
      </c>
      <c r="O13" s="5" t="s">
        <v>27</v>
      </c>
      <c r="P13" s="5" t="s">
        <v>28</v>
      </c>
    </row>
    <row r="14" spans="2:16" ht="135">
      <c r="B14" s="3">
        <v>2016</v>
      </c>
      <c r="C14" s="3" t="s">
        <v>17</v>
      </c>
      <c r="D14" s="4" t="s">
        <v>29</v>
      </c>
      <c r="E14" s="5" t="s">
        <v>30</v>
      </c>
      <c r="F14" s="5" t="s">
        <v>20</v>
      </c>
      <c r="G14" s="3" t="s">
        <v>31</v>
      </c>
      <c r="H14" s="3" t="s">
        <v>32</v>
      </c>
      <c r="I14" s="6" t="s">
        <v>23</v>
      </c>
      <c r="J14" s="6" t="s">
        <v>24</v>
      </c>
      <c r="K14" s="7">
        <v>1</v>
      </c>
      <c r="L14" s="8" t="s">
        <v>33</v>
      </c>
      <c r="M14" s="3" t="s">
        <v>26</v>
      </c>
      <c r="N14" s="9">
        <v>0.75</v>
      </c>
      <c r="O14" s="5" t="s">
        <v>27</v>
      </c>
      <c r="P14" s="5" t="s">
        <v>34</v>
      </c>
    </row>
    <row r="15" spans="2:16" ht="113.25" thickBot="1">
      <c r="B15" s="3">
        <v>2016</v>
      </c>
      <c r="C15" s="3" t="s">
        <v>17</v>
      </c>
      <c r="D15" s="4" t="s">
        <v>35</v>
      </c>
      <c r="E15" s="5" t="s">
        <v>36</v>
      </c>
      <c r="F15" s="5" t="s">
        <v>20</v>
      </c>
      <c r="G15" s="3" t="s">
        <v>37</v>
      </c>
      <c r="H15" s="3" t="s">
        <v>38</v>
      </c>
      <c r="I15" s="6" t="s">
        <v>23</v>
      </c>
      <c r="J15" s="6" t="s">
        <v>24</v>
      </c>
      <c r="K15" s="7">
        <v>1</v>
      </c>
      <c r="L15" s="8" t="s">
        <v>39</v>
      </c>
      <c r="M15" s="3" t="s">
        <v>26</v>
      </c>
      <c r="N15" s="9">
        <v>0.75</v>
      </c>
      <c r="O15" s="5" t="s">
        <v>27</v>
      </c>
      <c r="P15" s="5" t="s">
        <v>40</v>
      </c>
    </row>
    <row r="16" spans="2:16" ht="15">
      <c r="B16" s="202" t="s">
        <v>41</v>
      </c>
      <c r="C16" s="203"/>
      <c r="D16" s="203"/>
      <c r="E16" s="203"/>
      <c r="F16" s="203"/>
      <c r="G16" s="203"/>
      <c r="H16" s="203"/>
      <c r="I16" s="10"/>
      <c r="J16" s="10"/>
      <c r="K16" s="10"/>
      <c r="L16" s="10"/>
      <c r="M16" s="10"/>
      <c r="N16" s="10"/>
      <c r="O16" s="10"/>
      <c r="P16" s="11"/>
    </row>
    <row r="17" spans="2:16" ht="15">
      <c r="B17" s="204" t="s">
        <v>192</v>
      </c>
      <c r="C17" s="205"/>
      <c r="D17" s="205"/>
      <c r="E17" s="205"/>
      <c r="F17" s="205"/>
      <c r="G17" s="205"/>
      <c r="H17" s="205"/>
      <c r="I17" s="12"/>
      <c r="J17" s="12"/>
      <c r="K17" s="12"/>
      <c r="L17" s="12"/>
      <c r="M17" s="12"/>
      <c r="N17" s="12"/>
      <c r="O17" s="12"/>
      <c r="P17" s="13"/>
    </row>
    <row r="18" spans="2:16" ht="15">
      <c r="B18" s="206" t="s">
        <v>369</v>
      </c>
      <c r="C18" s="207"/>
      <c r="D18" s="207"/>
      <c r="E18" s="207"/>
      <c r="F18" s="207"/>
      <c r="G18" s="207"/>
      <c r="H18" s="207"/>
      <c r="I18" s="12"/>
      <c r="J18" s="12"/>
      <c r="K18" s="12"/>
      <c r="L18" s="12"/>
      <c r="M18" s="12"/>
      <c r="N18" s="12"/>
      <c r="O18" s="12"/>
      <c r="P18" s="13"/>
    </row>
    <row r="19" spans="2:16" ht="15.75" thickBot="1">
      <c r="B19" s="182" t="s">
        <v>370</v>
      </c>
      <c r="C19" s="183"/>
      <c r="D19" s="183"/>
      <c r="E19" s="183"/>
      <c r="F19" s="183"/>
      <c r="G19" s="183"/>
      <c r="H19" s="183"/>
      <c r="I19" s="14"/>
      <c r="J19" s="14"/>
      <c r="K19" s="14"/>
      <c r="L19" s="14"/>
      <c r="M19" s="14"/>
      <c r="N19" s="14"/>
      <c r="O19" s="14"/>
      <c r="P19" s="15"/>
    </row>
  </sheetData>
  <sheetProtection/>
  <mergeCells count="6">
    <mergeCell ref="B19:H19"/>
    <mergeCell ref="B2:P6"/>
    <mergeCell ref="B7:P11"/>
    <mergeCell ref="B16:H16"/>
    <mergeCell ref="B17:H17"/>
    <mergeCell ref="B18:H1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P17"/>
  <sheetViews>
    <sheetView zoomScalePageLayoutView="0" workbookViewId="0" topLeftCell="A13">
      <selection activeCell="E28" sqref="E28"/>
    </sheetView>
  </sheetViews>
  <sheetFormatPr defaultColWidth="11.421875" defaultRowHeight="15"/>
  <sheetData>
    <row r="1" ht="15.75" thickBot="1"/>
    <row r="2" spans="2:16" ht="54" customHeight="1" thickBot="1">
      <c r="B2" s="210" t="s">
        <v>42</v>
      </c>
      <c r="C2" s="211"/>
      <c r="D2" s="211"/>
      <c r="E2" s="211"/>
      <c r="F2" s="211"/>
      <c r="G2" s="211"/>
      <c r="H2" s="211"/>
      <c r="I2" s="211"/>
      <c r="J2" s="211"/>
      <c r="K2" s="211"/>
      <c r="L2" s="211"/>
      <c r="M2" s="211"/>
      <c r="N2" s="211"/>
      <c r="O2" s="211"/>
      <c r="P2" s="212"/>
    </row>
    <row r="3" spans="2:16" ht="18.75">
      <c r="B3" s="213" t="s">
        <v>43</v>
      </c>
      <c r="C3" s="214"/>
      <c r="D3" s="214"/>
      <c r="E3" s="214"/>
      <c r="F3" s="214"/>
      <c r="G3" s="214"/>
      <c r="H3" s="214"/>
      <c r="I3" s="214"/>
      <c r="J3" s="214"/>
      <c r="K3" s="214"/>
      <c r="L3" s="214"/>
      <c r="M3" s="214"/>
      <c r="N3" s="214"/>
      <c r="O3" s="214"/>
      <c r="P3" s="215"/>
    </row>
    <row r="4" spans="2:16" ht="18.75">
      <c r="B4" s="216"/>
      <c r="C4" s="217"/>
      <c r="D4" s="217"/>
      <c r="E4" s="217"/>
      <c r="F4" s="217"/>
      <c r="G4" s="217"/>
      <c r="H4" s="217"/>
      <c r="I4" s="217"/>
      <c r="J4" s="217"/>
      <c r="K4" s="217"/>
      <c r="L4" s="217"/>
      <c r="M4" s="217"/>
      <c r="N4" s="217"/>
      <c r="O4" s="217"/>
      <c r="P4" s="218"/>
    </row>
    <row r="5" spans="2:16" ht="18.75">
      <c r="B5" s="216"/>
      <c r="C5" s="217"/>
      <c r="D5" s="217"/>
      <c r="E5" s="217"/>
      <c r="F5" s="217"/>
      <c r="G5" s="217"/>
      <c r="H5" s="217"/>
      <c r="I5" s="217"/>
      <c r="J5" s="217"/>
      <c r="K5" s="217"/>
      <c r="L5" s="217"/>
      <c r="M5" s="217"/>
      <c r="N5" s="217"/>
      <c r="O5" s="217"/>
      <c r="P5" s="218"/>
    </row>
    <row r="6" spans="2:16" ht="18.75">
      <c r="B6" s="216"/>
      <c r="C6" s="217"/>
      <c r="D6" s="217"/>
      <c r="E6" s="217"/>
      <c r="F6" s="217"/>
      <c r="G6" s="217"/>
      <c r="H6" s="217"/>
      <c r="I6" s="217"/>
      <c r="J6" s="217"/>
      <c r="K6" s="217"/>
      <c r="L6" s="217"/>
      <c r="M6" s="217"/>
      <c r="N6" s="217"/>
      <c r="O6" s="217"/>
      <c r="P6" s="218"/>
    </row>
    <row r="7" spans="2:16" ht="53.25" customHeight="1" thickBot="1">
      <c r="B7" s="219"/>
      <c r="C7" s="220"/>
      <c r="D7" s="220"/>
      <c r="E7" s="220"/>
      <c r="F7" s="220"/>
      <c r="G7" s="220"/>
      <c r="H7" s="220"/>
      <c r="I7" s="220"/>
      <c r="J7" s="220"/>
      <c r="K7" s="220"/>
      <c r="L7" s="220"/>
      <c r="M7" s="220"/>
      <c r="N7" s="220"/>
      <c r="O7" s="220"/>
      <c r="P7" s="221"/>
    </row>
    <row r="8" spans="2:16" ht="243" thickBot="1">
      <c r="B8" s="108" t="s">
        <v>44</v>
      </c>
      <c r="C8" s="17" t="s">
        <v>45</v>
      </c>
      <c r="D8" s="17" t="s">
        <v>4</v>
      </c>
      <c r="E8" s="17" t="s">
        <v>46</v>
      </c>
      <c r="F8" s="17" t="s">
        <v>6</v>
      </c>
      <c r="G8" s="17" t="s">
        <v>7</v>
      </c>
      <c r="H8" s="18" t="s">
        <v>8</v>
      </c>
      <c r="I8" s="16" t="s">
        <v>9</v>
      </c>
      <c r="J8" s="17" t="s">
        <v>10</v>
      </c>
      <c r="K8" s="17" t="s">
        <v>11</v>
      </c>
      <c r="L8" s="17" t="s">
        <v>12</v>
      </c>
      <c r="M8" s="17" t="s">
        <v>13</v>
      </c>
      <c r="N8" s="17" t="s">
        <v>47</v>
      </c>
      <c r="O8" s="17" t="s">
        <v>15</v>
      </c>
      <c r="P8" s="109" t="s">
        <v>16</v>
      </c>
    </row>
    <row r="9" spans="2:16" ht="409.5" thickBot="1">
      <c r="B9" s="19">
        <v>2016</v>
      </c>
      <c r="C9" s="20" t="s">
        <v>48</v>
      </c>
      <c r="D9" s="19" t="s">
        <v>49</v>
      </c>
      <c r="E9" s="21" t="s">
        <v>50</v>
      </c>
      <c r="F9" s="20" t="s">
        <v>51</v>
      </c>
      <c r="G9" s="20" t="s">
        <v>52</v>
      </c>
      <c r="H9" s="20" t="s">
        <v>53</v>
      </c>
      <c r="I9" s="22" t="s">
        <v>54</v>
      </c>
      <c r="J9" s="20" t="s">
        <v>24</v>
      </c>
      <c r="K9" s="23" t="s">
        <v>55</v>
      </c>
      <c r="L9" s="20" t="s">
        <v>56</v>
      </c>
      <c r="M9" s="20" t="s">
        <v>57</v>
      </c>
      <c r="N9" s="23">
        <v>0.99</v>
      </c>
      <c r="O9" s="20" t="s">
        <v>58</v>
      </c>
      <c r="P9" s="110" t="s">
        <v>59</v>
      </c>
    </row>
    <row r="10" spans="2:16" ht="405.75" thickBot="1">
      <c r="B10" s="19">
        <v>2016</v>
      </c>
      <c r="C10" s="20" t="s">
        <v>48</v>
      </c>
      <c r="D10" s="24" t="s">
        <v>60</v>
      </c>
      <c r="E10" s="21" t="s">
        <v>61</v>
      </c>
      <c r="F10" s="20" t="s">
        <v>51</v>
      </c>
      <c r="G10" s="20" t="s">
        <v>62</v>
      </c>
      <c r="H10" s="20" t="s">
        <v>53</v>
      </c>
      <c r="I10" s="22" t="s">
        <v>54</v>
      </c>
      <c r="J10" s="20" t="s">
        <v>24</v>
      </c>
      <c r="K10" s="23" t="s">
        <v>55</v>
      </c>
      <c r="L10" s="20" t="s">
        <v>63</v>
      </c>
      <c r="M10" s="20" t="s">
        <v>57</v>
      </c>
      <c r="N10" s="23">
        <v>0.99</v>
      </c>
      <c r="O10" s="20" t="s">
        <v>58</v>
      </c>
      <c r="P10" s="110" t="s">
        <v>59</v>
      </c>
    </row>
    <row r="11" spans="2:16" ht="285.75" thickBot="1">
      <c r="B11" s="19">
        <v>2016</v>
      </c>
      <c r="C11" s="20" t="s">
        <v>64</v>
      </c>
      <c r="D11" s="24" t="s">
        <v>65</v>
      </c>
      <c r="E11" s="21" t="s">
        <v>66</v>
      </c>
      <c r="F11" s="20" t="s">
        <v>51</v>
      </c>
      <c r="G11" s="20" t="s">
        <v>67</v>
      </c>
      <c r="H11" s="20" t="s">
        <v>53</v>
      </c>
      <c r="I11" s="22" t="s">
        <v>54</v>
      </c>
      <c r="J11" s="20" t="s">
        <v>24</v>
      </c>
      <c r="K11" s="23" t="s">
        <v>55</v>
      </c>
      <c r="L11" s="20" t="s">
        <v>68</v>
      </c>
      <c r="M11" s="20" t="s">
        <v>57</v>
      </c>
      <c r="N11" s="23">
        <v>0.99</v>
      </c>
      <c r="O11" s="20" t="s">
        <v>58</v>
      </c>
      <c r="P11" s="110" t="s">
        <v>59</v>
      </c>
    </row>
    <row r="12" spans="2:16" ht="330.75" thickBot="1">
      <c r="B12" s="19">
        <v>2016</v>
      </c>
      <c r="C12" s="20" t="s">
        <v>48</v>
      </c>
      <c r="D12" s="24" t="s">
        <v>69</v>
      </c>
      <c r="E12" s="21" t="s">
        <v>70</v>
      </c>
      <c r="F12" s="20" t="s">
        <v>51</v>
      </c>
      <c r="G12" s="20" t="s">
        <v>71</v>
      </c>
      <c r="H12" s="20" t="s">
        <v>53</v>
      </c>
      <c r="I12" s="22" t="s">
        <v>54</v>
      </c>
      <c r="J12" s="20" t="s">
        <v>24</v>
      </c>
      <c r="K12" s="23" t="s">
        <v>55</v>
      </c>
      <c r="L12" s="20" t="s">
        <v>72</v>
      </c>
      <c r="M12" s="20" t="s">
        <v>57</v>
      </c>
      <c r="N12" s="23">
        <v>0.7</v>
      </c>
      <c r="O12" s="20" t="s">
        <v>58</v>
      </c>
      <c r="P12" s="110" t="s">
        <v>59</v>
      </c>
    </row>
    <row r="13" spans="2:16" ht="15.75" thickBot="1">
      <c r="B13" s="87"/>
      <c r="C13" s="88"/>
      <c r="D13" s="88"/>
      <c r="E13" s="88"/>
      <c r="F13" s="88"/>
      <c r="G13" s="88"/>
      <c r="H13" s="88"/>
      <c r="I13" s="88"/>
      <c r="J13" s="88"/>
      <c r="K13" s="88"/>
      <c r="L13" s="88"/>
      <c r="M13" s="88"/>
      <c r="N13" s="88"/>
      <c r="O13" s="88"/>
      <c r="P13" s="89"/>
    </row>
    <row r="14" spans="2:16" ht="15">
      <c r="B14" s="222" t="s">
        <v>192</v>
      </c>
      <c r="C14" s="223"/>
      <c r="D14" s="223"/>
      <c r="E14" s="223"/>
      <c r="F14" s="223"/>
      <c r="G14" s="223"/>
      <c r="H14" s="25"/>
      <c r="I14" s="25"/>
      <c r="J14" s="70"/>
      <c r="K14" s="70"/>
      <c r="L14" s="70"/>
      <c r="M14" s="70"/>
      <c r="N14" s="70"/>
      <c r="O14" s="70"/>
      <c r="P14" s="71"/>
    </row>
    <row r="15" spans="2:16" ht="15">
      <c r="B15" s="224" t="s">
        <v>369</v>
      </c>
      <c r="C15" s="225"/>
      <c r="D15" s="225"/>
      <c r="E15" s="225"/>
      <c r="F15" s="225"/>
      <c r="G15" s="26"/>
      <c r="H15" s="26"/>
      <c r="I15" s="26"/>
      <c r="J15" s="72"/>
      <c r="K15" s="72"/>
      <c r="L15" s="72"/>
      <c r="M15" s="72"/>
      <c r="N15" s="72"/>
      <c r="O15" s="72"/>
      <c r="P15" s="73"/>
    </row>
    <row r="16" spans="2:16" ht="15">
      <c r="B16" s="224" t="s">
        <v>371</v>
      </c>
      <c r="C16" s="225"/>
      <c r="D16" s="225"/>
      <c r="E16" s="225"/>
      <c r="F16" s="225"/>
      <c r="G16" s="26"/>
      <c r="H16" s="26"/>
      <c r="I16" s="26"/>
      <c r="J16" s="72"/>
      <c r="K16" s="72"/>
      <c r="L16" s="72"/>
      <c r="M16" s="72"/>
      <c r="N16" s="72"/>
      <c r="O16" s="72"/>
      <c r="P16" s="73"/>
    </row>
    <row r="17" spans="2:16" ht="15.75" thickBot="1">
      <c r="B17" s="208" t="s">
        <v>366</v>
      </c>
      <c r="C17" s="209"/>
      <c r="D17" s="209"/>
      <c r="E17" s="209"/>
      <c r="F17" s="209"/>
      <c r="G17" s="209"/>
      <c r="H17" s="209"/>
      <c r="I17" s="209"/>
      <c r="J17" s="209"/>
      <c r="K17" s="74"/>
      <c r="L17" s="74"/>
      <c r="M17" s="74"/>
      <c r="N17" s="74"/>
      <c r="O17" s="74"/>
      <c r="P17" s="75"/>
    </row>
  </sheetData>
  <sheetProtection/>
  <protectedRanges>
    <protectedRange sqref="D9:D12 B9:B12" name="Range1_1"/>
  </protectedRanges>
  <mergeCells count="6">
    <mergeCell ref="B17:J17"/>
    <mergeCell ref="B2:P2"/>
    <mergeCell ref="B3:P7"/>
    <mergeCell ref="B14:G14"/>
    <mergeCell ref="B15:F15"/>
    <mergeCell ref="B16:F1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2:P24"/>
  <sheetViews>
    <sheetView zoomScalePageLayoutView="0" workbookViewId="0" topLeftCell="A16">
      <selection activeCell="B24" sqref="B24:I24"/>
    </sheetView>
  </sheetViews>
  <sheetFormatPr defaultColWidth="11.421875" defaultRowHeight="15"/>
  <sheetData>
    <row r="1" ht="15.75" thickBot="1"/>
    <row r="2" spans="2:16" ht="15">
      <c r="B2" s="228" t="s">
        <v>73</v>
      </c>
      <c r="C2" s="229"/>
      <c r="D2" s="229"/>
      <c r="E2" s="229"/>
      <c r="F2" s="229"/>
      <c r="G2" s="229"/>
      <c r="H2" s="229"/>
      <c r="I2" s="229"/>
      <c r="J2" s="229"/>
      <c r="K2" s="229"/>
      <c r="L2" s="229"/>
      <c r="M2" s="229"/>
      <c r="N2" s="229"/>
      <c r="O2" s="229"/>
      <c r="P2" s="230"/>
    </row>
    <row r="3" spans="2:16" ht="15">
      <c r="B3" s="231"/>
      <c r="C3" s="232"/>
      <c r="D3" s="232"/>
      <c r="E3" s="232"/>
      <c r="F3" s="232"/>
      <c r="G3" s="232"/>
      <c r="H3" s="232"/>
      <c r="I3" s="232"/>
      <c r="J3" s="232"/>
      <c r="K3" s="232"/>
      <c r="L3" s="232"/>
      <c r="M3" s="232"/>
      <c r="N3" s="232"/>
      <c r="O3" s="232"/>
      <c r="P3" s="233"/>
    </row>
    <row r="4" spans="2:16" ht="15">
      <c r="B4" s="231"/>
      <c r="C4" s="232"/>
      <c r="D4" s="232"/>
      <c r="E4" s="232"/>
      <c r="F4" s="232"/>
      <c r="G4" s="232"/>
      <c r="H4" s="232"/>
      <c r="I4" s="232"/>
      <c r="J4" s="232"/>
      <c r="K4" s="232"/>
      <c r="L4" s="232"/>
      <c r="M4" s="232"/>
      <c r="N4" s="232"/>
      <c r="O4" s="232"/>
      <c r="P4" s="233"/>
    </row>
    <row r="5" spans="2:16" ht="15">
      <c r="B5" s="231"/>
      <c r="C5" s="232"/>
      <c r="D5" s="232"/>
      <c r="E5" s="232"/>
      <c r="F5" s="232"/>
      <c r="G5" s="232"/>
      <c r="H5" s="232"/>
      <c r="I5" s="232"/>
      <c r="J5" s="232"/>
      <c r="K5" s="232"/>
      <c r="L5" s="232"/>
      <c r="M5" s="232"/>
      <c r="N5" s="232"/>
      <c r="O5" s="232"/>
      <c r="P5" s="233"/>
    </row>
    <row r="6" spans="2:16" ht="15.75" thickBot="1">
      <c r="B6" s="234"/>
      <c r="C6" s="235"/>
      <c r="D6" s="235"/>
      <c r="E6" s="235"/>
      <c r="F6" s="235"/>
      <c r="G6" s="235"/>
      <c r="H6" s="235"/>
      <c r="I6" s="235"/>
      <c r="J6" s="235"/>
      <c r="K6" s="235"/>
      <c r="L6" s="235"/>
      <c r="M6" s="235"/>
      <c r="N6" s="235"/>
      <c r="O6" s="235"/>
      <c r="P6" s="236"/>
    </row>
    <row r="7" spans="2:16" ht="15">
      <c r="B7" s="237" t="s">
        <v>74</v>
      </c>
      <c r="C7" s="238"/>
      <c r="D7" s="238"/>
      <c r="E7" s="238"/>
      <c r="F7" s="238"/>
      <c r="G7" s="238"/>
      <c r="H7" s="238"/>
      <c r="I7" s="238"/>
      <c r="J7" s="238"/>
      <c r="K7" s="238"/>
      <c r="L7" s="238"/>
      <c r="M7" s="238"/>
      <c r="N7" s="238"/>
      <c r="O7" s="238"/>
      <c r="P7" s="239"/>
    </row>
    <row r="8" spans="2:16" ht="15">
      <c r="B8" s="240"/>
      <c r="C8" s="241"/>
      <c r="D8" s="241"/>
      <c r="E8" s="241"/>
      <c r="F8" s="241"/>
      <c r="G8" s="241"/>
      <c r="H8" s="241"/>
      <c r="I8" s="241"/>
      <c r="J8" s="241"/>
      <c r="K8" s="241"/>
      <c r="L8" s="241"/>
      <c r="M8" s="241"/>
      <c r="N8" s="241"/>
      <c r="O8" s="241"/>
      <c r="P8" s="242"/>
    </row>
    <row r="9" spans="2:16" ht="15">
      <c r="B9" s="240"/>
      <c r="C9" s="241"/>
      <c r="D9" s="241"/>
      <c r="E9" s="241"/>
      <c r="F9" s="241"/>
      <c r="G9" s="241"/>
      <c r="H9" s="241"/>
      <c r="I9" s="241"/>
      <c r="J9" s="241"/>
      <c r="K9" s="241"/>
      <c r="L9" s="241"/>
      <c r="M9" s="241"/>
      <c r="N9" s="241"/>
      <c r="O9" s="241"/>
      <c r="P9" s="242"/>
    </row>
    <row r="10" spans="2:16" ht="15">
      <c r="B10" s="240"/>
      <c r="C10" s="241"/>
      <c r="D10" s="241"/>
      <c r="E10" s="241"/>
      <c r="F10" s="241"/>
      <c r="G10" s="241"/>
      <c r="H10" s="241"/>
      <c r="I10" s="241"/>
      <c r="J10" s="241"/>
      <c r="K10" s="241"/>
      <c r="L10" s="241"/>
      <c r="M10" s="241"/>
      <c r="N10" s="241"/>
      <c r="O10" s="241"/>
      <c r="P10" s="242"/>
    </row>
    <row r="11" spans="2:16" ht="15.75" thickBot="1">
      <c r="B11" s="243"/>
      <c r="C11" s="244"/>
      <c r="D11" s="244"/>
      <c r="E11" s="244"/>
      <c r="F11" s="244"/>
      <c r="G11" s="244"/>
      <c r="H11" s="244"/>
      <c r="I11" s="244"/>
      <c r="J11" s="244"/>
      <c r="K11" s="244"/>
      <c r="L11" s="244"/>
      <c r="M11" s="244"/>
      <c r="N11" s="244"/>
      <c r="O11" s="244"/>
      <c r="P11" s="245"/>
    </row>
    <row r="12" spans="2:16" ht="192.75" thickBot="1">
      <c r="B12" s="81" t="s">
        <v>75</v>
      </c>
      <c r="C12" s="69" t="s">
        <v>3</v>
      </c>
      <c r="D12" s="69" t="s">
        <v>4</v>
      </c>
      <c r="E12" s="69" t="s">
        <v>5</v>
      </c>
      <c r="F12" s="69" t="s">
        <v>6</v>
      </c>
      <c r="G12" s="69" t="s">
        <v>7</v>
      </c>
      <c r="H12" s="69" t="s">
        <v>8</v>
      </c>
      <c r="I12" s="27" t="s">
        <v>9</v>
      </c>
      <c r="J12" s="69" t="s">
        <v>10</v>
      </c>
      <c r="K12" s="69" t="s">
        <v>11</v>
      </c>
      <c r="L12" s="69" t="s">
        <v>12</v>
      </c>
      <c r="M12" s="69" t="s">
        <v>13</v>
      </c>
      <c r="N12" s="69" t="s">
        <v>14</v>
      </c>
      <c r="O12" s="69" t="s">
        <v>15</v>
      </c>
      <c r="P12" s="82" t="s">
        <v>16</v>
      </c>
    </row>
    <row r="13" spans="2:16" ht="192.75" thickBot="1">
      <c r="B13" s="111">
        <v>2016</v>
      </c>
      <c r="C13" s="29" t="s">
        <v>76</v>
      </c>
      <c r="D13" s="30" t="s">
        <v>77</v>
      </c>
      <c r="E13" s="68" t="s">
        <v>78</v>
      </c>
      <c r="F13" s="68" t="s">
        <v>79</v>
      </c>
      <c r="G13" s="29" t="s">
        <v>80</v>
      </c>
      <c r="H13" s="31" t="s">
        <v>81</v>
      </c>
      <c r="I13" s="28" t="s">
        <v>82</v>
      </c>
      <c r="J13" s="29" t="s">
        <v>24</v>
      </c>
      <c r="K13" s="29">
        <v>0</v>
      </c>
      <c r="L13" s="29">
        <v>112300</v>
      </c>
      <c r="M13" s="29" t="s">
        <v>83</v>
      </c>
      <c r="N13" s="32">
        <f>(112877/L13)*1</f>
        <v>1.0051380231522706</v>
      </c>
      <c r="O13" s="29" t="s">
        <v>55</v>
      </c>
      <c r="P13" s="112" t="s">
        <v>84</v>
      </c>
    </row>
    <row r="14" spans="2:16" ht="144.75" thickBot="1">
      <c r="B14" s="111">
        <v>2016</v>
      </c>
      <c r="C14" s="29" t="s">
        <v>76</v>
      </c>
      <c r="D14" s="30" t="s">
        <v>85</v>
      </c>
      <c r="E14" s="68" t="s">
        <v>86</v>
      </c>
      <c r="F14" s="68" t="s">
        <v>87</v>
      </c>
      <c r="G14" s="29" t="s">
        <v>80</v>
      </c>
      <c r="H14" s="31" t="s">
        <v>88</v>
      </c>
      <c r="I14" s="28" t="s">
        <v>89</v>
      </c>
      <c r="J14" s="29" t="s">
        <v>24</v>
      </c>
      <c r="K14" s="29">
        <v>0</v>
      </c>
      <c r="L14" s="29">
        <v>1210000</v>
      </c>
      <c r="M14" s="29" t="s">
        <v>83</v>
      </c>
      <c r="N14" s="32">
        <f>(1674000/L14)*1</f>
        <v>1.3834710743801653</v>
      </c>
      <c r="O14" s="29" t="s">
        <v>55</v>
      </c>
      <c r="P14" s="112" t="s">
        <v>90</v>
      </c>
    </row>
    <row r="15" spans="2:16" ht="120.75" thickBot="1">
      <c r="B15" s="111">
        <v>2016</v>
      </c>
      <c r="C15" s="29" t="s">
        <v>76</v>
      </c>
      <c r="D15" s="30" t="s">
        <v>91</v>
      </c>
      <c r="E15" s="68" t="s">
        <v>92</v>
      </c>
      <c r="F15" s="29" t="s">
        <v>93</v>
      </c>
      <c r="G15" s="29" t="s">
        <v>80</v>
      </c>
      <c r="H15" s="31" t="s">
        <v>94</v>
      </c>
      <c r="I15" s="28" t="s">
        <v>95</v>
      </c>
      <c r="J15" s="29" t="s">
        <v>24</v>
      </c>
      <c r="K15" s="29">
        <v>0</v>
      </c>
      <c r="L15" s="29">
        <v>60</v>
      </c>
      <c r="M15" s="29" t="s">
        <v>83</v>
      </c>
      <c r="N15" s="32">
        <f>(65/L15)*1</f>
        <v>1.0833333333333333</v>
      </c>
      <c r="O15" s="29" t="s">
        <v>55</v>
      </c>
      <c r="P15" s="112" t="s">
        <v>96</v>
      </c>
    </row>
    <row r="16" spans="2:16" ht="144.75" thickBot="1">
      <c r="B16" s="111">
        <v>2016</v>
      </c>
      <c r="C16" s="29" t="s">
        <v>76</v>
      </c>
      <c r="D16" s="30" t="s">
        <v>97</v>
      </c>
      <c r="E16" s="68" t="s">
        <v>98</v>
      </c>
      <c r="F16" s="29" t="s">
        <v>99</v>
      </c>
      <c r="G16" s="29" t="s">
        <v>80</v>
      </c>
      <c r="H16" s="31" t="s">
        <v>100</v>
      </c>
      <c r="I16" s="28" t="s">
        <v>101</v>
      </c>
      <c r="J16" s="29" t="s">
        <v>24</v>
      </c>
      <c r="K16" s="29">
        <v>0</v>
      </c>
      <c r="L16" s="29">
        <v>10035</v>
      </c>
      <c r="M16" s="29" t="s">
        <v>83</v>
      </c>
      <c r="N16" s="32">
        <f>(7742/L16)*1</f>
        <v>0.7714997508719482</v>
      </c>
      <c r="O16" s="29" t="s">
        <v>55</v>
      </c>
      <c r="P16" s="112" t="s">
        <v>102</v>
      </c>
    </row>
    <row r="17" spans="2:16" ht="120.75" thickBot="1">
      <c r="B17" s="111">
        <v>2016</v>
      </c>
      <c r="C17" s="29" t="s">
        <v>76</v>
      </c>
      <c r="D17" s="30" t="s">
        <v>103</v>
      </c>
      <c r="E17" s="68" t="s">
        <v>104</v>
      </c>
      <c r="F17" s="29" t="s">
        <v>105</v>
      </c>
      <c r="G17" s="29" t="s">
        <v>80</v>
      </c>
      <c r="H17" s="31" t="s">
        <v>106</v>
      </c>
      <c r="I17" s="28" t="s">
        <v>101</v>
      </c>
      <c r="J17" s="29" t="s">
        <v>24</v>
      </c>
      <c r="K17" s="29">
        <v>0</v>
      </c>
      <c r="L17" s="29">
        <v>3010</v>
      </c>
      <c r="M17" s="29" t="s">
        <v>83</v>
      </c>
      <c r="N17" s="32">
        <f>(5300/L17)*1</f>
        <v>1.760797342192691</v>
      </c>
      <c r="O17" s="29" t="s">
        <v>55</v>
      </c>
      <c r="P17" s="112" t="s">
        <v>107</v>
      </c>
    </row>
    <row r="18" spans="2:16" ht="102" thickBot="1">
      <c r="B18" s="111">
        <v>2016</v>
      </c>
      <c r="C18" s="29" t="s">
        <v>76</v>
      </c>
      <c r="D18" s="30" t="s">
        <v>108</v>
      </c>
      <c r="E18" s="68" t="s">
        <v>109</v>
      </c>
      <c r="F18" s="29" t="s">
        <v>110</v>
      </c>
      <c r="G18" s="29" t="s">
        <v>80</v>
      </c>
      <c r="H18" s="31" t="s">
        <v>111</v>
      </c>
      <c r="I18" s="28" t="s">
        <v>95</v>
      </c>
      <c r="J18" s="29" t="s">
        <v>24</v>
      </c>
      <c r="K18" s="29">
        <v>0</v>
      </c>
      <c r="L18" s="29">
        <v>7</v>
      </c>
      <c r="M18" s="29" t="s">
        <v>83</v>
      </c>
      <c r="N18" s="32">
        <f>(9/L18)*1</f>
        <v>1.2857142857142858</v>
      </c>
      <c r="O18" s="29" t="s">
        <v>55</v>
      </c>
      <c r="P18" s="112" t="s">
        <v>96</v>
      </c>
    </row>
    <row r="19" spans="2:16" ht="96.75" thickBot="1">
      <c r="B19" s="111">
        <v>2016</v>
      </c>
      <c r="C19" s="29" t="s">
        <v>76</v>
      </c>
      <c r="D19" s="30" t="s">
        <v>112</v>
      </c>
      <c r="E19" s="68" t="s">
        <v>113</v>
      </c>
      <c r="F19" s="29" t="s">
        <v>114</v>
      </c>
      <c r="G19" s="29" t="s">
        <v>80</v>
      </c>
      <c r="H19" s="31" t="s">
        <v>115</v>
      </c>
      <c r="I19" s="28" t="s">
        <v>101</v>
      </c>
      <c r="J19" s="29" t="s">
        <v>24</v>
      </c>
      <c r="K19" s="29">
        <v>0</v>
      </c>
      <c r="L19" s="29">
        <v>2700</v>
      </c>
      <c r="M19" s="29" t="s">
        <v>83</v>
      </c>
      <c r="N19" s="32">
        <f>(5622/L19)*1</f>
        <v>2.082222222222222</v>
      </c>
      <c r="O19" s="29" t="s">
        <v>55</v>
      </c>
      <c r="P19" s="112" t="s">
        <v>107</v>
      </c>
    </row>
    <row r="20" spans="2:16" ht="15.75" thickBot="1">
      <c r="B20" s="87"/>
      <c r="C20" s="88"/>
      <c r="D20" s="88"/>
      <c r="E20" s="88"/>
      <c r="F20" s="88"/>
      <c r="G20" s="88"/>
      <c r="H20" s="88"/>
      <c r="I20" s="88"/>
      <c r="J20" s="88"/>
      <c r="K20" s="88"/>
      <c r="L20" s="88"/>
      <c r="M20" s="88"/>
      <c r="N20" s="88"/>
      <c r="O20" s="88"/>
      <c r="P20" s="89"/>
    </row>
    <row r="21" spans="2:16" ht="15">
      <c r="B21" s="246" t="s">
        <v>116</v>
      </c>
      <c r="C21" s="247"/>
      <c r="D21" s="247"/>
      <c r="E21" s="247"/>
      <c r="F21" s="247"/>
      <c r="G21" s="247"/>
      <c r="H21" s="247"/>
      <c r="I21" s="247"/>
      <c r="J21" s="70"/>
      <c r="K21" s="70"/>
      <c r="L21" s="70"/>
      <c r="M21" s="70"/>
      <c r="N21" s="70"/>
      <c r="O21" s="70"/>
      <c r="P21" s="71"/>
    </row>
    <row r="22" spans="2:16" ht="15">
      <c r="B22" s="248" t="s">
        <v>367</v>
      </c>
      <c r="C22" s="249"/>
      <c r="D22" s="249"/>
      <c r="E22" s="249"/>
      <c r="F22" s="249"/>
      <c r="G22" s="249"/>
      <c r="H22" s="249"/>
      <c r="I22" s="249"/>
      <c r="J22" s="72"/>
      <c r="K22" s="72"/>
      <c r="L22" s="72"/>
      <c r="M22" s="72"/>
      <c r="N22" s="72"/>
      <c r="O22" s="72"/>
      <c r="P22" s="73"/>
    </row>
    <row r="23" spans="2:16" ht="15">
      <c r="B23" s="248" t="s">
        <v>369</v>
      </c>
      <c r="C23" s="249"/>
      <c r="D23" s="249"/>
      <c r="E23" s="249"/>
      <c r="F23" s="249"/>
      <c r="G23" s="249"/>
      <c r="H23" s="249"/>
      <c r="I23" s="249"/>
      <c r="J23" s="72"/>
      <c r="K23" s="72"/>
      <c r="L23" s="72"/>
      <c r="M23" s="72"/>
      <c r="N23" s="72"/>
      <c r="O23" s="72"/>
      <c r="P23" s="73"/>
    </row>
    <row r="24" spans="2:16" ht="15.75" thickBot="1">
      <c r="B24" s="226" t="s">
        <v>370</v>
      </c>
      <c r="C24" s="227"/>
      <c r="D24" s="227"/>
      <c r="E24" s="227"/>
      <c r="F24" s="227"/>
      <c r="G24" s="227"/>
      <c r="H24" s="227"/>
      <c r="I24" s="227"/>
      <c r="J24" s="74"/>
      <c r="K24" s="74"/>
      <c r="L24" s="74"/>
      <c r="M24" s="74"/>
      <c r="N24" s="74"/>
      <c r="O24" s="74"/>
      <c r="P24" s="75"/>
    </row>
  </sheetData>
  <sheetProtection/>
  <mergeCells count="6">
    <mergeCell ref="B24:I24"/>
    <mergeCell ref="B2:P6"/>
    <mergeCell ref="B7:P11"/>
    <mergeCell ref="B21:I21"/>
    <mergeCell ref="B22:I22"/>
    <mergeCell ref="B23:I23"/>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2:P118"/>
  <sheetViews>
    <sheetView zoomScalePageLayoutView="0" workbookViewId="0" topLeftCell="A112">
      <selection activeCell="C115" sqref="C115"/>
    </sheetView>
  </sheetViews>
  <sheetFormatPr defaultColWidth="11.421875" defaultRowHeight="15"/>
  <sheetData>
    <row r="1" ht="15.75" thickBot="1"/>
    <row r="2" spans="2:16" ht="80.25" customHeight="1" thickBot="1">
      <c r="B2" s="250" t="s">
        <v>117</v>
      </c>
      <c r="C2" s="251"/>
      <c r="D2" s="251"/>
      <c r="E2" s="251"/>
      <c r="F2" s="251"/>
      <c r="G2" s="251"/>
      <c r="H2" s="251"/>
      <c r="I2" s="251"/>
      <c r="J2" s="251"/>
      <c r="K2" s="251"/>
      <c r="L2" s="117"/>
      <c r="M2" s="118"/>
      <c r="N2" s="117"/>
      <c r="O2" s="117"/>
      <c r="P2" s="119"/>
    </row>
    <row r="3" spans="2:16" ht="75" customHeight="1" thickBot="1">
      <c r="B3" s="254" t="s">
        <v>118</v>
      </c>
      <c r="C3" s="255"/>
      <c r="D3" s="255"/>
      <c r="E3" s="255"/>
      <c r="F3" s="255"/>
      <c r="G3" s="255"/>
      <c r="H3" s="255"/>
      <c r="I3" s="255"/>
      <c r="J3" s="255"/>
      <c r="K3" s="255"/>
      <c r="L3" s="255"/>
      <c r="M3" s="255"/>
      <c r="N3" s="255"/>
      <c r="O3" s="255"/>
      <c r="P3" s="256"/>
    </row>
    <row r="4" spans="2:16" ht="192.75" thickBot="1">
      <c r="B4" s="120" t="s">
        <v>44</v>
      </c>
      <c r="C4" s="114" t="s">
        <v>45</v>
      </c>
      <c r="D4" s="115" t="s">
        <v>4</v>
      </c>
      <c r="E4" s="114" t="s">
        <v>46</v>
      </c>
      <c r="F4" s="114" t="s">
        <v>6</v>
      </c>
      <c r="G4" s="114" t="s">
        <v>7</v>
      </c>
      <c r="H4" s="114" t="s">
        <v>8</v>
      </c>
      <c r="I4" s="113" t="s">
        <v>9</v>
      </c>
      <c r="J4" s="114" t="s">
        <v>10</v>
      </c>
      <c r="K4" s="114" t="s">
        <v>11</v>
      </c>
      <c r="L4" s="114" t="s">
        <v>12</v>
      </c>
      <c r="M4" s="114" t="s">
        <v>13</v>
      </c>
      <c r="N4" s="114" t="s">
        <v>47</v>
      </c>
      <c r="O4" s="114" t="s">
        <v>15</v>
      </c>
      <c r="P4" s="121" t="s">
        <v>16</v>
      </c>
    </row>
    <row r="5" spans="2:16" ht="277.5" thickBot="1" thickTop="1">
      <c r="B5" s="122">
        <v>2016</v>
      </c>
      <c r="C5" s="34" t="s">
        <v>119</v>
      </c>
      <c r="D5" s="35" t="s">
        <v>120</v>
      </c>
      <c r="E5" s="36" t="s">
        <v>121</v>
      </c>
      <c r="F5" s="36" t="s">
        <v>122</v>
      </c>
      <c r="G5" s="36" t="s">
        <v>123</v>
      </c>
      <c r="H5" s="37" t="s">
        <v>124</v>
      </c>
      <c r="I5" s="38" t="s">
        <v>125</v>
      </c>
      <c r="J5" s="36" t="s">
        <v>126</v>
      </c>
      <c r="K5" s="39" t="s">
        <v>127</v>
      </c>
      <c r="L5" s="36">
        <v>1406</v>
      </c>
      <c r="M5" s="40"/>
      <c r="N5" s="41">
        <v>0.88</v>
      </c>
      <c r="O5" s="36" t="s">
        <v>27</v>
      </c>
      <c r="P5" s="123" t="s">
        <v>128</v>
      </c>
    </row>
    <row r="6" spans="2:16" ht="277.5" thickBot="1" thickTop="1">
      <c r="B6" s="122">
        <v>2016</v>
      </c>
      <c r="C6" s="34" t="s">
        <v>119</v>
      </c>
      <c r="D6" s="42" t="s">
        <v>129</v>
      </c>
      <c r="E6" s="36" t="s">
        <v>121</v>
      </c>
      <c r="F6" s="36" t="s">
        <v>122</v>
      </c>
      <c r="G6" s="36" t="s">
        <v>123</v>
      </c>
      <c r="H6" s="37" t="s">
        <v>124</v>
      </c>
      <c r="I6" s="38" t="s">
        <v>130</v>
      </c>
      <c r="J6" s="36" t="s">
        <v>126</v>
      </c>
      <c r="K6" s="39" t="s">
        <v>127</v>
      </c>
      <c r="L6" s="36">
        <v>1406</v>
      </c>
      <c r="M6" s="40"/>
      <c r="N6" s="43">
        <v>0.88</v>
      </c>
      <c r="O6" s="36" t="s">
        <v>27</v>
      </c>
      <c r="P6" s="123" t="s">
        <v>128</v>
      </c>
    </row>
    <row r="7" spans="2:16" ht="146.25" thickBot="1" thickTop="1">
      <c r="B7" s="122">
        <v>2016</v>
      </c>
      <c r="C7" s="34" t="s">
        <v>119</v>
      </c>
      <c r="D7" s="42" t="s">
        <v>131</v>
      </c>
      <c r="E7" s="36" t="s">
        <v>121</v>
      </c>
      <c r="F7" s="36" t="s">
        <v>122</v>
      </c>
      <c r="G7" s="36" t="s">
        <v>123</v>
      </c>
      <c r="H7" s="37" t="s">
        <v>124</v>
      </c>
      <c r="I7" s="38" t="s">
        <v>132</v>
      </c>
      <c r="J7" s="36" t="s">
        <v>126</v>
      </c>
      <c r="K7" s="44" t="s">
        <v>133</v>
      </c>
      <c r="L7" s="36">
        <v>1406</v>
      </c>
      <c r="M7" s="40"/>
      <c r="N7" s="43">
        <v>0.88</v>
      </c>
      <c r="O7" s="36" t="s">
        <v>27</v>
      </c>
      <c r="P7" s="124" t="s">
        <v>134</v>
      </c>
    </row>
    <row r="8" spans="2:16" ht="146.25" thickBot="1" thickTop="1">
      <c r="B8" s="122">
        <v>2016</v>
      </c>
      <c r="C8" s="34" t="s">
        <v>119</v>
      </c>
      <c r="D8" s="42" t="s">
        <v>135</v>
      </c>
      <c r="E8" s="36" t="s">
        <v>121</v>
      </c>
      <c r="F8" s="36" t="s">
        <v>122</v>
      </c>
      <c r="G8" s="36" t="s">
        <v>123</v>
      </c>
      <c r="H8" s="37" t="s">
        <v>124</v>
      </c>
      <c r="I8" s="38" t="s">
        <v>132</v>
      </c>
      <c r="J8" s="36" t="s">
        <v>126</v>
      </c>
      <c r="K8" s="44" t="s">
        <v>133</v>
      </c>
      <c r="L8" s="36">
        <v>1406</v>
      </c>
      <c r="M8" s="40"/>
      <c r="N8" s="43">
        <v>0.88</v>
      </c>
      <c r="O8" s="36" t="s">
        <v>27</v>
      </c>
      <c r="P8" s="124" t="s">
        <v>134</v>
      </c>
    </row>
    <row r="9" spans="2:16" ht="146.25" thickBot="1" thickTop="1">
      <c r="B9" s="122">
        <v>2016</v>
      </c>
      <c r="C9" s="34" t="s">
        <v>119</v>
      </c>
      <c r="D9" s="42" t="s">
        <v>136</v>
      </c>
      <c r="E9" s="36" t="s">
        <v>121</v>
      </c>
      <c r="F9" s="36" t="s">
        <v>122</v>
      </c>
      <c r="G9" s="36" t="s">
        <v>123</v>
      </c>
      <c r="H9" s="37" t="s">
        <v>124</v>
      </c>
      <c r="I9" s="38" t="s">
        <v>132</v>
      </c>
      <c r="J9" s="36" t="s">
        <v>126</v>
      </c>
      <c r="K9" s="44" t="s">
        <v>133</v>
      </c>
      <c r="L9" s="36">
        <v>1406</v>
      </c>
      <c r="M9" s="40"/>
      <c r="N9" s="43">
        <v>0.88</v>
      </c>
      <c r="O9" s="36" t="s">
        <v>27</v>
      </c>
      <c r="P9" s="124" t="s">
        <v>134</v>
      </c>
    </row>
    <row r="10" spans="2:16" ht="146.25" thickBot="1" thickTop="1">
      <c r="B10" s="122">
        <v>2016</v>
      </c>
      <c r="C10" s="34" t="s">
        <v>119</v>
      </c>
      <c r="D10" s="42" t="s">
        <v>137</v>
      </c>
      <c r="E10" s="36" t="s">
        <v>121</v>
      </c>
      <c r="F10" s="36" t="s">
        <v>122</v>
      </c>
      <c r="G10" s="36" t="s">
        <v>123</v>
      </c>
      <c r="H10" s="37" t="s">
        <v>124</v>
      </c>
      <c r="I10" s="38" t="s">
        <v>132</v>
      </c>
      <c r="J10" s="36" t="s">
        <v>126</v>
      </c>
      <c r="K10" s="44" t="s">
        <v>133</v>
      </c>
      <c r="L10" s="36">
        <v>1406</v>
      </c>
      <c r="M10" s="40"/>
      <c r="N10" s="43">
        <v>0.88</v>
      </c>
      <c r="O10" s="36" t="s">
        <v>27</v>
      </c>
      <c r="P10" s="124" t="s">
        <v>134</v>
      </c>
    </row>
    <row r="11" spans="2:16" ht="146.25" thickBot="1" thickTop="1">
      <c r="B11" s="122">
        <v>2016</v>
      </c>
      <c r="C11" s="34" t="s">
        <v>119</v>
      </c>
      <c r="D11" s="42" t="s">
        <v>138</v>
      </c>
      <c r="E11" s="36" t="s">
        <v>121</v>
      </c>
      <c r="F11" s="36" t="s">
        <v>122</v>
      </c>
      <c r="G11" s="36" t="s">
        <v>123</v>
      </c>
      <c r="H11" s="37" t="s">
        <v>124</v>
      </c>
      <c r="I11" s="38" t="s">
        <v>132</v>
      </c>
      <c r="J11" s="36" t="s">
        <v>126</v>
      </c>
      <c r="K11" s="44" t="s">
        <v>133</v>
      </c>
      <c r="L11" s="36">
        <v>1406</v>
      </c>
      <c r="M11" s="40"/>
      <c r="N11" s="43">
        <v>0.88</v>
      </c>
      <c r="O11" s="36" t="s">
        <v>27</v>
      </c>
      <c r="P11" s="124" t="s">
        <v>134</v>
      </c>
    </row>
    <row r="12" spans="2:16" ht="146.25" thickBot="1" thickTop="1">
      <c r="B12" s="122">
        <v>2016</v>
      </c>
      <c r="C12" s="34" t="s">
        <v>119</v>
      </c>
      <c r="D12" s="42" t="s">
        <v>139</v>
      </c>
      <c r="E12" s="36" t="s">
        <v>121</v>
      </c>
      <c r="F12" s="36" t="s">
        <v>122</v>
      </c>
      <c r="G12" s="36" t="s">
        <v>123</v>
      </c>
      <c r="H12" s="37" t="s">
        <v>124</v>
      </c>
      <c r="I12" s="38" t="s">
        <v>132</v>
      </c>
      <c r="J12" s="36" t="s">
        <v>126</v>
      </c>
      <c r="K12" s="44" t="s">
        <v>133</v>
      </c>
      <c r="L12" s="36">
        <v>1406</v>
      </c>
      <c r="M12" s="40"/>
      <c r="N12" s="43">
        <v>0.88</v>
      </c>
      <c r="O12" s="36" t="s">
        <v>27</v>
      </c>
      <c r="P12" s="124" t="s">
        <v>134</v>
      </c>
    </row>
    <row r="13" spans="2:16" ht="146.25" thickBot="1" thickTop="1">
      <c r="B13" s="122">
        <v>2016</v>
      </c>
      <c r="C13" s="34" t="s">
        <v>119</v>
      </c>
      <c r="D13" s="42" t="s">
        <v>140</v>
      </c>
      <c r="E13" s="36" t="s">
        <v>121</v>
      </c>
      <c r="F13" s="36" t="s">
        <v>122</v>
      </c>
      <c r="G13" s="36" t="s">
        <v>123</v>
      </c>
      <c r="H13" s="37" t="s">
        <v>124</v>
      </c>
      <c r="I13" s="38" t="s">
        <v>132</v>
      </c>
      <c r="J13" s="36" t="s">
        <v>126</v>
      </c>
      <c r="K13" s="44" t="s">
        <v>133</v>
      </c>
      <c r="L13" s="36">
        <v>1406</v>
      </c>
      <c r="M13" s="40"/>
      <c r="N13" s="43">
        <v>0.88</v>
      </c>
      <c r="O13" s="36" t="s">
        <v>27</v>
      </c>
      <c r="P13" s="124" t="s">
        <v>134</v>
      </c>
    </row>
    <row r="14" spans="2:16" ht="146.25" thickBot="1" thickTop="1">
      <c r="B14" s="122">
        <v>2016</v>
      </c>
      <c r="C14" s="34" t="s">
        <v>119</v>
      </c>
      <c r="D14" s="42" t="s">
        <v>141</v>
      </c>
      <c r="E14" s="36" t="s">
        <v>121</v>
      </c>
      <c r="F14" s="36" t="s">
        <v>122</v>
      </c>
      <c r="G14" s="36" t="s">
        <v>123</v>
      </c>
      <c r="H14" s="37" t="s">
        <v>124</v>
      </c>
      <c r="I14" s="38" t="s">
        <v>132</v>
      </c>
      <c r="J14" s="36" t="s">
        <v>126</v>
      </c>
      <c r="K14" s="44" t="s">
        <v>133</v>
      </c>
      <c r="L14" s="36">
        <v>1406</v>
      </c>
      <c r="M14" s="40"/>
      <c r="N14" s="43">
        <v>0.88</v>
      </c>
      <c r="O14" s="36" t="s">
        <v>27</v>
      </c>
      <c r="P14" s="124" t="s">
        <v>134</v>
      </c>
    </row>
    <row r="15" spans="2:16" ht="146.25" thickBot="1" thickTop="1">
      <c r="B15" s="122">
        <v>2016</v>
      </c>
      <c r="C15" s="34" t="s">
        <v>119</v>
      </c>
      <c r="D15" s="42" t="s">
        <v>142</v>
      </c>
      <c r="E15" s="36" t="s">
        <v>121</v>
      </c>
      <c r="F15" s="36" t="s">
        <v>122</v>
      </c>
      <c r="G15" s="36" t="s">
        <v>123</v>
      </c>
      <c r="H15" s="37" t="s">
        <v>124</v>
      </c>
      <c r="I15" s="38" t="s">
        <v>132</v>
      </c>
      <c r="J15" s="36" t="s">
        <v>126</v>
      </c>
      <c r="K15" s="44" t="s">
        <v>133</v>
      </c>
      <c r="L15" s="36">
        <v>1406</v>
      </c>
      <c r="M15" s="40"/>
      <c r="N15" s="43">
        <v>0.88</v>
      </c>
      <c r="O15" s="36" t="s">
        <v>27</v>
      </c>
      <c r="P15" s="124" t="s">
        <v>134</v>
      </c>
    </row>
    <row r="16" spans="2:16" ht="145.5" thickBot="1" thickTop="1">
      <c r="B16" s="122">
        <v>2016</v>
      </c>
      <c r="C16" s="34" t="s">
        <v>119</v>
      </c>
      <c r="D16" s="45" t="s">
        <v>143</v>
      </c>
      <c r="E16" s="36" t="s">
        <v>121</v>
      </c>
      <c r="F16" s="36" t="s">
        <v>122</v>
      </c>
      <c r="G16" s="36" t="s">
        <v>123</v>
      </c>
      <c r="H16" s="37" t="s">
        <v>124</v>
      </c>
      <c r="I16" s="38" t="s">
        <v>125</v>
      </c>
      <c r="J16" s="36" t="s">
        <v>126</v>
      </c>
      <c r="K16" s="46" t="s">
        <v>144</v>
      </c>
      <c r="L16" s="36">
        <v>1406</v>
      </c>
      <c r="M16" s="40"/>
      <c r="N16" s="43">
        <v>0.88</v>
      </c>
      <c r="O16" s="36" t="s">
        <v>27</v>
      </c>
      <c r="P16" s="125" t="s">
        <v>145</v>
      </c>
    </row>
    <row r="17" spans="2:16" ht="254.25" thickBot="1" thickTop="1">
      <c r="B17" s="122">
        <v>2016</v>
      </c>
      <c r="C17" s="34" t="s">
        <v>119</v>
      </c>
      <c r="D17" s="42" t="s">
        <v>146</v>
      </c>
      <c r="E17" s="36" t="s">
        <v>121</v>
      </c>
      <c r="F17" s="36" t="s">
        <v>122</v>
      </c>
      <c r="G17" s="36" t="s">
        <v>123</v>
      </c>
      <c r="H17" s="37" t="s">
        <v>124</v>
      </c>
      <c r="I17" s="38" t="s">
        <v>125</v>
      </c>
      <c r="J17" s="36" t="s">
        <v>126</v>
      </c>
      <c r="K17" s="47" t="s">
        <v>147</v>
      </c>
      <c r="L17" s="36">
        <v>1406</v>
      </c>
      <c r="M17" s="40"/>
      <c r="N17" s="43">
        <v>0.88</v>
      </c>
      <c r="O17" s="36" t="s">
        <v>27</v>
      </c>
      <c r="P17" s="123" t="s">
        <v>148</v>
      </c>
    </row>
    <row r="18" spans="2:16" ht="254.25" thickBot="1" thickTop="1">
      <c r="B18" s="122">
        <v>2016</v>
      </c>
      <c r="C18" s="34" t="s">
        <v>119</v>
      </c>
      <c r="D18" s="45" t="s">
        <v>149</v>
      </c>
      <c r="E18" s="36" t="s">
        <v>121</v>
      </c>
      <c r="F18" s="36" t="s">
        <v>122</v>
      </c>
      <c r="G18" s="36" t="s">
        <v>123</v>
      </c>
      <c r="H18" s="37" t="s">
        <v>124</v>
      </c>
      <c r="I18" s="38" t="s">
        <v>125</v>
      </c>
      <c r="J18" s="36" t="s">
        <v>126</v>
      </c>
      <c r="K18" s="47" t="s">
        <v>147</v>
      </c>
      <c r="L18" s="36">
        <v>1406</v>
      </c>
      <c r="M18" s="40"/>
      <c r="N18" s="43">
        <v>0.88</v>
      </c>
      <c r="O18" s="36" t="s">
        <v>27</v>
      </c>
      <c r="P18" s="123" t="s">
        <v>148</v>
      </c>
    </row>
    <row r="19" spans="2:16" ht="254.25" thickBot="1" thickTop="1">
      <c r="B19" s="122">
        <v>2016</v>
      </c>
      <c r="C19" s="34" t="s">
        <v>119</v>
      </c>
      <c r="D19" s="45" t="s">
        <v>150</v>
      </c>
      <c r="E19" s="36" t="s">
        <v>121</v>
      </c>
      <c r="F19" s="36" t="s">
        <v>122</v>
      </c>
      <c r="G19" s="36" t="s">
        <v>123</v>
      </c>
      <c r="H19" s="37" t="s">
        <v>124</v>
      </c>
      <c r="I19" s="38" t="s">
        <v>151</v>
      </c>
      <c r="J19" s="36" t="s">
        <v>126</v>
      </c>
      <c r="K19" s="47" t="s">
        <v>147</v>
      </c>
      <c r="L19" s="36">
        <v>1406</v>
      </c>
      <c r="M19" s="40"/>
      <c r="N19" s="43">
        <v>0.88</v>
      </c>
      <c r="O19" s="36" t="s">
        <v>27</v>
      </c>
      <c r="P19" s="123" t="s">
        <v>148</v>
      </c>
    </row>
    <row r="20" spans="2:16" ht="254.25" thickBot="1" thickTop="1">
      <c r="B20" s="122">
        <v>2016</v>
      </c>
      <c r="C20" s="34" t="s">
        <v>119</v>
      </c>
      <c r="D20" s="45" t="s">
        <v>152</v>
      </c>
      <c r="E20" s="36" t="s">
        <v>121</v>
      </c>
      <c r="F20" s="36" t="s">
        <v>122</v>
      </c>
      <c r="G20" s="36" t="s">
        <v>123</v>
      </c>
      <c r="H20" s="37" t="s">
        <v>124</v>
      </c>
      <c r="I20" s="38" t="s">
        <v>151</v>
      </c>
      <c r="J20" s="36" t="s">
        <v>126</v>
      </c>
      <c r="K20" s="47" t="s">
        <v>147</v>
      </c>
      <c r="L20" s="36">
        <v>1406</v>
      </c>
      <c r="M20" s="40"/>
      <c r="N20" s="43">
        <v>0.88</v>
      </c>
      <c r="O20" s="36" t="s">
        <v>27</v>
      </c>
      <c r="P20" s="123" t="s">
        <v>148</v>
      </c>
    </row>
    <row r="21" spans="2:16" ht="133.5" thickBot="1" thickTop="1">
      <c r="B21" s="122">
        <v>2016</v>
      </c>
      <c r="C21" s="34" t="s">
        <v>119</v>
      </c>
      <c r="D21" s="42" t="s">
        <v>153</v>
      </c>
      <c r="E21" s="36" t="s">
        <v>121</v>
      </c>
      <c r="F21" s="36" t="s">
        <v>122</v>
      </c>
      <c r="G21" s="36" t="s">
        <v>123</v>
      </c>
      <c r="H21" s="37" t="s">
        <v>124</v>
      </c>
      <c r="I21" s="38" t="s">
        <v>154</v>
      </c>
      <c r="J21" s="36" t="s">
        <v>126</v>
      </c>
      <c r="K21" s="46" t="s">
        <v>155</v>
      </c>
      <c r="L21" s="36">
        <v>50000</v>
      </c>
      <c r="M21" s="40"/>
      <c r="N21" s="43">
        <v>0.92</v>
      </c>
      <c r="O21" s="36" t="s">
        <v>27</v>
      </c>
      <c r="P21" s="123" t="s">
        <v>156</v>
      </c>
    </row>
    <row r="22" spans="2:16" ht="133.5" thickBot="1" thickTop="1">
      <c r="B22" s="122">
        <v>2016</v>
      </c>
      <c r="C22" s="34" t="s">
        <v>119</v>
      </c>
      <c r="D22" s="42" t="s">
        <v>157</v>
      </c>
      <c r="E22" s="36" t="s">
        <v>121</v>
      </c>
      <c r="F22" s="36" t="s">
        <v>122</v>
      </c>
      <c r="G22" s="36" t="s">
        <v>123</v>
      </c>
      <c r="H22" s="37" t="s">
        <v>124</v>
      </c>
      <c r="I22" s="38" t="s">
        <v>154</v>
      </c>
      <c r="J22" s="36" t="s">
        <v>126</v>
      </c>
      <c r="K22" s="46" t="s">
        <v>155</v>
      </c>
      <c r="L22" s="36">
        <v>50000</v>
      </c>
      <c r="M22" s="40"/>
      <c r="N22" s="43">
        <v>0.92</v>
      </c>
      <c r="O22" s="36" t="s">
        <v>27</v>
      </c>
      <c r="P22" s="123" t="s">
        <v>156</v>
      </c>
    </row>
    <row r="23" spans="2:16" ht="133.5" thickBot="1" thickTop="1">
      <c r="B23" s="122">
        <v>2016</v>
      </c>
      <c r="C23" s="34" t="s">
        <v>119</v>
      </c>
      <c r="D23" s="42" t="s">
        <v>158</v>
      </c>
      <c r="E23" s="36" t="s">
        <v>121</v>
      </c>
      <c r="F23" s="36" t="s">
        <v>122</v>
      </c>
      <c r="G23" s="36" t="s">
        <v>123</v>
      </c>
      <c r="H23" s="37" t="s">
        <v>124</v>
      </c>
      <c r="I23" s="38" t="s">
        <v>151</v>
      </c>
      <c r="J23" s="36" t="s">
        <v>126</v>
      </c>
      <c r="K23" s="46" t="s">
        <v>155</v>
      </c>
      <c r="L23" s="36">
        <v>50000</v>
      </c>
      <c r="M23" s="40"/>
      <c r="N23" s="43">
        <v>0.92</v>
      </c>
      <c r="O23" s="36" t="s">
        <v>27</v>
      </c>
      <c r="P23" s="123" t="s">
        <v>156</v>
      </c>
    </row>
    <row r="24" spans="2:16" ht="133.5" thickBot="1" thickTop="1">
      <c r="B24" s="122">
        <v>2016</v>
      </c>
      <c r="C24" s="34" t="s">
        <v>119</v>
      </c>
      <c r="D24" s="42" t="s">
        <v>159</v>
      </c>
      <c r="E24" s="36" t="s">
        <v>121</v>
      </c>
      <c r="F24" s="36" t="s">
        <v>122</v>
      </c>
      <c r="G24" s="36" t="s">
        <v>123</v>
      </c>
      <c r="H24" s="37" t="s">
        <v>124</v>
      </c>
      <c r="I24" s="38" t="s">
        <v>151</v>
      </c>
      <c r="J24" s="36" t="s">
        <v>126</v>
      </c>
      <c r="K24" s="46" t="s">
        <v>155</v>
      </c>
      <c r="L24" s="36">
        <v>50000</v>
      </c>
      <c r="M24" s="40"/>
      <c r="N24" s="43">
        <v>0.49</v>
      </c>
      <c r="O24" s="36" t="s">
        <v>27</v>
      </c>
      <c r="P24" s="123" t="s">
        <v>156</v>
      </c>
    </row>
    <row r="25" spans="2:16" ht="133.5" thickBot="1" thickTop="1">
      <c r="B25" s="122">
        <v>2016</v>
      </c>
      <c r="C25" s="34" t="s">
        <v>119</v>
      </c>
      <c r="D25" s="42" t="s">
        <v>160</v>
      </c>
      <c r="E25" s="36" t="s">
        <v>121</v>
      </c>
      <c r="F25" s="36" t="s">
        <v>122</v>
      </c>
      <c r="G25" s="36" t="s">
        <v>123</v>
      </c>
      <c r="H25" s="37" t="s">
        <v>124</v>
      </c>
      <c r="I25" s="38" t="s">
        <v>151</v>
      </c>
      <c r="J25" s="36" t="s">
        <v>126</v>
      </c>
      <c r="K25" s="46" t="s">
        <v>155</v>
      </c>
      <c r="L25" s="36">
        <v>50000</v>
      </c>
      <c r="M25" s="40"/>
      <c r="N25" s="43">
        <v>0.04</v>
      </c>
      <c r="O25" s="36" t="s">
        <v>27</v>
      </c>
      <c r="P25" s="123" t="s">
        <v>156</v>
      </c>
    </row>
    <row r="26" spans="2:16" ht="133.5" thickBot="1" thickTop="1">
      <c r="B26" s="122">
        <v>2016</v>
      </c>
      <c r="C26" s="34" t="s">
        <v>119</v>
      </c>
      <c r="D26" s="42" t="s">
        <v>161</v>
      </c>
      <c r="E26" s="36" t="s">
        <v>121</v>
      </c>
      <c r="F26" s="36" t="s">
        <v>122</v>
      </c>
      <c r="G26" s="36" t="s">
        <v>123</v>
      </c>
      <c r="H26" s="37" t="s">
        <v>124</v>
      </c>
      <c r="I26" s="38" t="s">
        <v>162</v>
      </c>
      <c r="J26" s="36" t="s">
        <v>126</v>
      </c>
      <c r="K26" s="46" t="s">
        <v>155</v>
      </c>
      <c r="L26" s="36">
        <v>25</v>
      </c>
      <c r="M26" s="40"/>
      <c r="N26" s="43">
        <v>0.72</v>
      </c>
      <c r="O26" s="36" t="s">
        <v>27</v>
      </c>
      <c r="P26" s="123" t="s">
        <v>156</v>
      </c>
    </row>
    <row r="27" spans="2:16" ht="133.5" thickBot="1" thickTop="1">
      <c r="B27" s="122">
        <v>2016</v>
      </c>
      <c r="C27" s="34" t="s">
        <v>119</v>
      </c>
      <c r="D27" s="42" t="s">
        <v>163</v>
      </c>
      <c r="E27" s="36" t="s">
        <v>121</v>
      </c>
      <c r="F27" s="36" t="s">
        <v>122</v>
      </c>
      <c r="G27" s="36" t="s">
        <v>123</v>
      </c>
      <c r="H27" s="37" t="s">
        <v>124</v>
      </c>
      <c r="I27" s="38" t="s">
        <v>154</v>
      </c>
      <c r="J27" s="36" t="s">
        <v>126</v>
      </c>
      <c r="K27" s="46" t="s">
        <v>155</v>
      </c>
      <c r="L27" s="36">
        <v>25</v>
      </c>
      <c r="M27" s="40"/>
      <c r="N27" s="43">
        <v>0.72</v>
      </c>
      <c r="O27" s="36" t="s">
        <v>27</v>
      </c>
      <c r="P27" s="123" t="s">
        <v>156</v>
      </c>
    </row>
    <row r="28" spans="2:16" ht="133.5" thickBot="1" thickTop="1">
      <c r="B28" s="122">
        <v>2016</v>
      </c>
      <c r="C28" s="34" t="s">
        <v>119</v>
      </c>
      <c r="D28" s="42" t="s">
        <v>164</v>
      </c>
      <c r="E28" s="36" t="s">
        <v>121</v>
      </c>
      <c r="F28" s="36" t="s">
        <v>122</v>
      </c>
      <c r="G28" s="36" t="s">
        <v>123</v>
      </c>
      <c r="H28" s="37" t="s">
        <v>124</v>
      </c>
      <c r="I28" s="38" t="s">
        <v>162</v>
      </c>
      <c r="J28" s="36" t="s">
        <v>126</v>
      </c>
      <c r="K28" s="46" t="s">
        <v>155</v>
      </c>
      <c r="L28" s="36">
        <v>25</v>
      </c>
      <c r="M28" s="40"/>
      <c r="N28" s="43">
        <v>0.72</v>
      </c>
      <c r="O28" s="36" t="s">
        <v>27</v>
      </c>
      <c r="P28" s="123" t="s">
        <v>156</v>
      </c>
    </row>
    <row r="29" spans="2:16" ht="133.5" thickBot="1" thickTop="1">
      <c r="B29" s="122">
        <v>2016</v>
      </c>
      <c r="C29" s="34" t="s">
        <v>119</v>
      </c>
      <c r="D29" s="42" t="s">
        <v>165</v>
      </c>
      <c r="E29" s="36" t="s">
        <v>121</v>
      </c>
      <c r="F29" s="36" t="s">
        <v>122</v>
      </c>
      <c r="G29" s="36" t="s">
        <v>123</v>
      </c>
      <c r="H29" s="37" t="s">
        <v>124</v>
      </c>
      <c r="I29" s="38" t="s">
        <v>154</v>
      </c>
      <c r="J29" s="36" t="s">
        <v>126</v>
      </c>
      <c r="K29" s="46" t="s">
        <v>155</v>
      </c>
      <c r="L29" s="36">
        <v>25</v>
      </c>
      <c r="M29" s="40"/>
      <c r="N29" s="43">
        <v>0.72</v>
      </c>
      <c r="O29" s="36" t="s">
        <v>27</v>
      </c>
      <c r="P29" s="123" t="s">
        <v>156</v>
      </c>
    </row>
    <row r="30" spans="2:16" ht="133.5" thickBot="1" thickTop="1">
      <c r="B30" s="122">
        <v>2016</v>
      </c>
      <c r="C30" s="34" t="s">
        <v>119</v>
      </c>
      <c r="D30" s="42" t="s">
        <v>166</v>
      </c>
      <c r="E30" s="36" t="s">
        <v>121</v>
      </c>
      <c r="F30" s="36" t="s">
        <v>122</v>
      </c>
      <c r="G30" s="36" t="s">
        <v>123</v>
      </c>
      <c r="H30" s="37" t="s">
        <v>124</v>
      </c>
      <c r="I30" s="38" t="s">
        <v>167</v>
      </c>
      <c r="J30" s="36" t="s">
        <v>126</v>
      </c>
      <c r="K30" s="46" t="s">
        <v>155</v>
      </c>
      <c r="L30" s="36">
        <v>0</v>
      </c>
      <c r="M30" s="40"/>
      <c r="N30" s="43">
        <v>0</v>
      </c>
      <c r="O30" s="36" t="s">
        <v>27</v>
      </c>
      <c r="P30" s="123" t="s">
        <v>156</v>
      </c>
    </row>
    <row r="31" spans="2:16" ht="133.5" thickBot="1" thickTop="1">
      <c r="B31" s="122">
        <v>2016</v>
      </c>
      <c r="C31" s="34" t="s">
        <v>119</v>
      </c>
      <c r="D31" s="42" t="s">
        <v>168</v>
      </c>
      <c r="E31" s="36" t="s">
        <v>121</v>
      </c>
      <c r="F31" s="36" t="s">
        <v>122</v>
      </c>
      <c r="G31" s="36" t="s">
        <v>123</v>
      </c>
      <c r="H31" s="37" t="s">
        <v>124</v>
      </c>
      <c r="I31" s="38" t="s">
        <v>169</v>
      </c>
      <c r="J31" s="36" t="s">
        <v>126</v>
      </c>
      <c r="K31" s="46" t="s">
        <v>155</v>
      </c>
      <c r="L31" s="36">
        <v>25</v>
      </c>
      <c r="M31" s="36"/>
      <c r="N31" s="43">
        <v>0.56</v>
      </c>
      <c r="O31" s="36" t="s">
        <v>27</v>
      </c>
      <c r="P31" s="123" t="s">
        <v>156</v>
      </c>
    </row>
    <row r="32" spans="2:16" ht="145.5" thickBot="1" thickTop="1">
      <c r="B32" s="122">
        <v>2016</v>
      </c>
      <c r="C32" s="34" t="s">
        <v>119</v>
      </c>
      <c r="D32" s="45" t="s">
        <v>170</v>
      </c>
      <c r="E32" s="36" t="s">
        <v>121</v>
      </c>
      <c r="F32" s="36" t="s">
        <v>122</v>
      </c>
      <c r="G32" s="36" t="s">
        <v>123</v>
      </c>
      <c r="H32" s="37" t="s">
        <v>124</v>
      </c>
      <c r="I32" s="38" t="s">
        <v>171</v>
      </c>
      <c r="J32" s="36" t="s">
        <v>126</v>
      </c>
      <c r="K32" s="46" t="s">
        <v>172</v>
      </c>
      <c r="L32" s="36">
        <v>128</v>
      </c>
      <c r="M32" s="40"/>
      <c r="N32" s="43">
        <v>1.31</v>
      </c>
      <c r="O32" s="36" t="s">
        <v>27</v>
      </c>
      <c r="P32" s="123" t="s">
        <v>173</v>
      </c>
    </row>
    <row r="33" spans="2:16" ht="145.5" thickBot="1" thickTop="1">
      <c r="B33" s="122">
        <v>2016</v>
      </c>
      <c r="C33" s="34" t="s">
        <v>119</v>
      </c>
      <c r="D33" s="45" t="s">
        <v>174</v>
      </c>
      <c r="E33" s="36" t="s">
        <v>121</v>
      </c>
      <c r="F33" s="36" t="s">
        <v>122</v>
      </c>
      <c r="G33" s="36" t="s">
        <v>123</v>
      </c>
      <c r="H33" s="37" t="s">
        <v>124</v>
      </c>
      <c r="I33" s="38" t="s">
        <v>125</v>
      </c>
      <c r="J33" s="36" t="s">
        <v>126</v>
      </c>
      <c r="K33" s="46" t="s">
        <v>172</v>
      </c>
      <c r="L33" s="36">
        <v>128</v>
      </c>
      <c r="M33" s="40"/>
      <c r="N33" s="43">
        <v>1</v>
      </c>
      <c r="O33" s="36" t="s">
        <v>27</v>
      </c>
      <c r="P33" s="123" t="s">
        <v>173</v>
      </c>
    </row>
    <row r="34" spans="2:16" ht="145.5" thickBot="1" thickTop="1">
      <c r="B34" s="122">
        <v>2016</v>
      </c>
      <c r="C34" s="34" t="s">
        <v>119</v>
      </c>
      <c r="D34" s="45" t="s">
        <v>175</v>
      </c>
      <c r="E34" s="36" t="s">
        <v>121</v>
      </c>
      <c r="F34" s="36" t="s">
        <v>122</v>
      </c>
      <c r="G34" s="36" t="s">
        <v>123</v>
      </c>
      <c r="H34" s="37" t="s">
        <v>124</v>
      </c>
      <c r="I34" s="38" t="s">
        <v>125</v>
      </c>
      <c r="J34" s="36" t="s">
        <v>126</v>
      </c>
      <c r="K34" s="46" t="s">
        <v>172</v>
      </c>
      <c r="L34" s="36">
        <v>128</v>
      </c>
      <c r="M34" s="40"/>
      <c r="N34" s="43">
        <v>1</v>
      </c>
      <c r="O34" s="36" t="s">
        <v>27</v>
      </c>
      <c r="P34" s="123" t="s">
        <v>173</v>
      </c>
    </row>
    <row r="35" spans="2:16" ht="145.5" thickBot="1" thickTop="1">
      <c r="B35" s="122">
        <v>2016</v>
      </c>
      <c r="C35" s="34" t="s">
        <v>119</v>
      </c>
      <c r="D35" s="45" t="s">
        <v>176</v>
      </c>
      <c r="E35" s="36" t="s">
        <v>121</v>
      </c>
      <c r="F35" s="36" t="s">
        <v>122</v>
      </c>
      <c r="G35" s="36" t="s">
        <v>123</v>
      </c>
      <c r="H35" s="37" t="s">
        <v>124</v>
      </c>
      <c r="I35" s="38" t="s">
        <v>177</v>
      </c>
      <c r="J35" s="36" t="s">
        <v>126</v>
      </c>
      <c r="K35" s="46" t="s">
        <v>172</v>
      </c>
      <c r="L35" s="36">
        <v>128</v>
      </c>
      <c r="M35" s="40"/>
      <c r="N35" s="43">
        <v>1</v>
      </c>
      <c r="O35" s="36" t="s">
        <v>27</v>
      </c>
      <c r="P35" s="123" t="s">
        <v>173</v>
      </c>
    </row>
    <row r="36" spans="2:16" ht="146.25" thickBot="1" thickTop="1">
      <c r="B36" s="122">
        <v>2016</v>
      </c>
      <c r="C36" s="34" t="s">
        <v>119</v>
      </c>
      <c r="D36" s="45" t="s">
        <v>178</v>
      </c>
      <c r="E36" s="36" t="s">
        <v>121</v>
      </c>
      <c r="F36" s="36" t="s">
        <v>122</v>
      </c>
      <c r="G36" s="36" t="s">
        <v>123</v>
      </c>
      <c r="H36" s="37" t="s">
        <v>124</v>
      </c>
      <c r="I36" s="38" t="s">
        <v>177</v>
      </c>
      <c r="J36" s="36" t="s">
        <v>126</v>
      </c>
      <c r="K36" s="47" t="s">
        <v>179</v>
      </c>
      <c r="L36" s="36">
        <v>128</v>
      </c>
      <c r="M36" s="40"/>
      <c r="N36" s="43">
        <v>1</v>
      </c>
      <c r="O36" s="36" t="s">
        <v>27</v>
      </c>
      <c r="P36" s="123" t="s">
        <v>180</v>
      </c>
    </row>
    <row r="37" spans="2:16" ht="193.5" thickBot="1" thickTop="1">
      <c r="B37" s="122">
        <v>2016</v>
      </c>
      <c r="C37" s="34" t="s">
        <v>119</v>
      </c>
      <c r="D37" s="45" t="s">
        <v>181</v>
      </c>
      <c r="E37" s="36" t="s">
        <v>121</v>
      </c>
      <c r="F37" s="36" t="s">
        <v>122</v>
      </c>
      <c r="G37" s="36" t="s">
        <v>123</v>
      </c>
      <c r="H37" s="37" t="s">
        <v>124</v>
      </c>
      <c r="I37" s="38" t="s">
        <v>182</v>
      </c>
      <c r="J37" s="36" t="s">
        <v>126</v>
      </c>
      <c r="K37" s="46" t="s">
        <v>183</v>
      </c>
      <c r="L37" s="36">
        <v>128</v>
      </c>
      <c r="M37" s="40"/>
      <c r="N37" s="43">
        <v>1</v>
      </c>
      <c r="O37" s="36" t="s">
        <v>27</v>
      </c>
      <c r="P37" s="123" t="s">
        <v>184</v>
      </c>
    </row>
    <row r="38" spans="2:16" ht="193.5" thickBot="1" thickTop="1">
      <c r="B38" s="122">
        <v>2016</v>
      </c>
      <c r="C38" s="34" t="s">
        <v>119</v>
      </c>
      <c r="D38" s="45" t="s">
        <v>185</v>
      </c>
      <c r="E38" s="36" t="s">
        <v>121</v>
      </c>
      <c r="F38" s="36" t="s">
        <v>122</v>
      </c>
      <c r="G38" s="36" t="s">
        <v>123</v>
      </c>
      <c r="H38" s="37" t="s">
        <v>124</v>
      </c>
      <c r="I38" s="38" t="s">
        <v>177</v>
      </c>
      <c r="J38" s="36" t="s">
        <v>126</v>
      </c>
      <c r="K38" s="46" t="s">
        <v>183</v>
      </c>
      <c r="L38" s="36">
        <v>128</v>
      </c>
      <c r="M38" s="40"/>
      <c r="N38" s="43">
        <v>1</v>
      </c>
      <c r="O38" s="36" t="s">
        <v>27</v>
      </c>
      <c r="P38" s="123" t="s">
        <v>184</v>
      </c>
    </row>
    <row r="39" spans="2:16" ht="193.5" thickBot="1" thickTop="1">
      <c r="B39" s="122">
        <v>2016</v>
      </c>
      <c r="C39" s="34" t="s">
        <v>119</v>
      </c>
      <c r="D39" s="45" t="s">
        <v>186</v>
      </c>
      <c r="E39" s="36" t="s">
        <v>121</v>
      </c>
      <c r="F39" s="36" t="s">
        <v>122</v>
      </c>
      <c r="G39" s="36" t="s">
        <v>123</v>
      </c>
      <c r="H39" s="37" t="s">
        <v>124</v>
      </c>
      <c r="I39" s="38" t="s">
        <v>125</v>
      </c>
      <c r="J39" s="36" t="s">
        <v>126</v>
      </c>
      <c r="K39" s="46" t="s">
        <v>183</v>
      </c>
      <c r="L39" s="36">
        <v>128</v>
      </c>
      <c r="M39" s="40"/>
      <c r="N39" s="43">
        <v>1</v>
      </c>
      <c r="O39" s="36" t="s">
        <v>27</v>
      </c>
      <c r="P39" s="123" t="s">
        <v>184</v>
      </c>
    </row>
    <row r="40" spans="2:16" ht="133.5" thickBot="1" thickTop="1">
      <c r="B40" s="122">
        <v>2016</v>
      </c>
      <c r="C40" s="34" t="s">
        <v>119</v>
      </c>
      <c r="D40" s="45" t="s">
        <v>187</v>
      </c>
      <c r="E40" s="36" t="s">
        <v>121</v>
      </c>
      <c r="F40" s="36" t="s">
        <v>122</v>
      </c>
      <c r="G40" s="36" t="s">
        <v>123</v>
      </c>
      <c r="H40" s="37" t="s">
        <v>124</v>
      </c>
      <c r="I40" s="38" t="s">
        <v>177</v>
      </c>
      <c r="J40" s="36" t="s">
        <v>126</v>
      </c>
      <c r="K40" s="46" t="s">
        <v>188</v>
      </c>
      <c r="L40" s="36">
        <v>20</v>
      </c>
      <c r="M40" s="40"/>
      <c r="N40" s="43">
        <v>0.9</v>
      </c>
      <c r="O40" s="36" t="s">
        <v>27</v>
      </c>
      <c r="P40" s="123" t="s">
        <v>189</v>
      </c>
    </row>
    <row r="41" spans="2:16" ht="277.5" thickBot="1" thickTop="1">
      <c r="B41" s="122">
        <v>2016</v>
      </c>
      <c r="C41" s="34" t="s">
        <v>190</v>
      </c>
      <c r="D41" s="42" t="s">
        <v>120</v>
      </c>
      <c r="E41" s="36" t="s">
        <v>121</v>
      </c>
      <c r="F41" s="36" t="s">
        <v>122</v>
      </c>
      <c r="G41" s="36" t="s">
        <v>123</v>
      </c>
      <c r="H41" s="37" t="s">
        <v>124</v>
      </c>
      <c r="I41" s="38" t="s">
        <v>125</v>
      </c>
      <c r="J41" s="36" t="s">
        <v>126</v>
      </c>
      <c r="K41" s="39" t="s">
        <v>127</v>
      </c>
      <c r="L41" s="36">
        <v>2356</v>
      </c>
      <c r="M41" s="40"/>
      <c r="N41" s="41">
        <v>0.9995</v>
      </c>
      <c r="O41" s="36" t="s">
        <v>27</v>
      </c>
      <c r="P41" s="123" t="s">
        <v>128</v>
      </c>
    </row>
    <row r="42" spans="2:16" ht="277.5" thickBot="1" thickTop="1">
      <c r="B42" s="122">
        <v>2016</v>
      </c>
      <c r="C42" s="34" t="s">
        <v>190</v>
      </c>
      <c r="D42" s="42" t="s">
        <v>129</v>
      </c>
      <c r="E42" s="36" t="s">
        <v>121</v>
      </c>
      <c r="F42" s="36" t="s">
        <v>122</v>
      </c>
      <c r="G42" s="36" t="s">
        <v>123</v>
      </c>
      <c r="H42" s="37" t="s">
        <v>124</v>
      </c>
      <c r="I42" s="38" t="s">
        <v>130</v>
      </c>
      <c r="J42" s="36" t="s">
        <v>126</v>
      </c>
      <c r="K42" s="39" t="s">
        <v>127</v>
      </c>
      <c r="L42" s="36">
        <v>2356</v>
      </c>
      <c r="M42" s="40"/>
      <c r="N42" s="41">
        <v>0.9995</v>
      </c>
      <c r="O42" s="36" t="s">
        <v>27</v>
      </c>
      <c r="P42" s="123" t="s">
        <v>128</v>
      </c>
    </row>
    <row r="43" spans="2:16" ht="146.25" thickBot="1" thickTop="1">
      <c r="B43" s="122">
        <v>2016</v>
      </c>
      <c r="C43" s="34" t="s">
        <v>190</v>
      </c>
      <c r="D43" s="42" t="s">
        <v>131</v>
      </c>
      <c r="E43" s="36" t="s">
        <v>121</v>
      </c>
      <c r="F43" s="36" t="s">
        <v>122</v>
      </c>
      <c r="G43" s="36" t="s">
        <v>123</v>
      </c>
      <c r="H43" s="37" t="s">
        <v>124</v>
      </c>
      <c r="I43" s="38" t="s">
        <v>132</v>
      </c>
      <c r="J43" s="36" t="s">
        <v>126</v>
      </c>
      <c r="K43" s="44" t="s">
        <v>133</v>
      </c>
      <c r="L43" s="36">
        <v>2356</v>
      </c>
      <c r="M43" s="40"/>
      <c r="N43" s="41">
        <v>0.9995</v>
      </c>
      <c r="O43" s="36" t="s">
        <v>27</v>
      </c>
      <c r="P43" s="126" t="s">
        <v>134</v>
      </c>
    </row>
    <row r="44" spans="2:16" ht="146.25" thickBot="1" thickTop="1">
      <c r="B44" s="122">
        <v>2016</v>
      </c>
      <c r="C44" s="34" t="s">
        <v>190</v>
      </c>
      <c r="D44" s="42" t="s">
        <v>135</v>
      </c>
      <c r="E44" s="36" t="s">
        <v>121</v>
      </c>
      <c r="F44" s="36" t="s">
        <v>122</v>
      </c>
      <c r="G44" s="36" t="s">
        <v>123</v>
      </c>
      <c r="H44" s="37" t="s">
        <v>124</v>
      </c>
      <c r="I44" s="38" t="s">
        <v>132</v>
      </c>
      <c r="J44" s="36" t="s">
        <v>126</v>
      </c>
      <c r="K44" s="44" t="s">
        <v>133</v>
      </c>
      <c r="L44" s="36">
        <v>2356</v>
      </c>
      <c r="M44" s="40"/>
      <c r="N44" s="41">
        <v>0.9995</v>
      </c>
      <c r="O44" s="36" t="s">
        <v>27</v>
      </c>
      <c r="P44" s="126" t="s">
        <v>134</v>
      </c>
    </row>
    <row r="45" spans="2:16" ht="146.25" thickBot="1" thickTop="1">
      <c r="B45" s="122">
        <v>2016</v>
      </c>
      <c r="C45" s="34" t="s">
        <v>190</v>
      </c>
      <c r="D45" s="42" t="s">
        <v>136</v>
      </c>
      <c r="E45" s="36" t="s">
        <v>121</v>
      </c>
      <c r="F45" s="36" t="s">
        <v>122</v>
      </c>
      <c r="G45" s="36" t="s">
        <v>123</v>
      </c>
      <c r="H45" s="37" t="s">
        <v>124</v>
      </c>
      <c r="I45" s="38" t="s">
        <v>132</v>
      </c>
      <c r="J45" s="36" t="s">
        <v>126</v>
      </c>
      <c r="K45" s="44" t="s">
        <v>133</v>
      </c>
      <c r="L45" s="36">
        <v>2356</v>
      </c>
      <c r="M45" s="40"/>
      <c r="N45" s="41">
        <v>0.9995</v>
      </c>
      <c r="O45" s="36" t="s">
        <v>27</v>
      </c>
      <c r="P45" s="126" t="s">
        <v>134</v>
      </c>
    </row>
    <row r="46" spans="2:16" ht="146.25" thickBot="1" thickTop="1">
      <c r="B46" s="122">
        <v>2016</v>
      </c>
      <c r="C46" s="34" t="s">
        <v>190</v>
      </c>
      <c r="D46" s="42" t="s">
        <v>137</v>
      </c>
      <c r="E46" s="36" t="s">
        <v>121</v>
      </c>
      <c r="F46" s="36" t="s">
        <v>122</v>
      </c>
      <c r="G46" s="36" t="s">
        <v>123</v>
      </c>
      <c r="H46" s="37" t="s">
        <v>124</v>
      </c>
      <c r="I46" s="38" t="s">
        <v>132</v>
      </c>
      <c r="J46" s="36" t="s">
        <v>126</v>
      </c>
      <c r="K46" s="44" t="s">
        <v>133</v>
      </c>
      <c r="L46" s="36">
        <v>2356</v>
      </c>
      <c r="M46" s="40"/>
      <c r="N46" s="41">
        <v>0.9995</v>
      </c>
      <c r="O46" s="36" t="s">
        <v>27</v>
      </c>
      <c r="P46" s="126" t="s">
        <v>134</v>
      </c>
    </row>
    <row r="47" spans="2:16" ht="146.25" thickBot="1" thickTop="1">
      <c r="B47" s="122">
        <v>2016</v>
      </c>
      <c r="C47" s="34" t="s">
        <v>190</v>
      </c>
      <c r="D47" s="42" t="s">
        <v>138</v>
      </c>
      <c r="E47" s="36" t="s">
        <v>121</v>
      </c>
      <c r="F47" s="36" t="s">
        <v>122</v>
      </c>
      <c r="G47" s="36" t="s">
        <v>123</v>
      </c>
      <c r="H47" s="37" t="s">
        <v>124</v>
      </c>
      <c r="I47" s="38" t="s">
        <v>132</v>
      </c>
      <c r="J47" s="36" t="s">
        <v>126</v>
      </c>
      <c r="K47" s="44" t="s">
        <v>133</v>
      </c>
      <c r="L47" s="36">
        <v>2356</v>
      </c>
      <c r="M47" s="40"/>
      <c r="N47" s="41">
        <v>0.9995</v>
      </c>
      <c r="O47" s="36" t="s">
        <v>27</v>
      </c>
      <c r="P47" s="126" t="s">
        <v>134</v>
      </c>
    </row>
    <row r="48" spans="2:16" ht="146.25" thickBot="1" thickTop="1">
      <c r="B48" s="122">
        <v>2016</v>
      </c>
      <c r="C48" s="34" t="s">
        <v>190</v>
      </c>
      <c r="D48" s="42" t="s">
        <v>139</v>
      </c>
      <c r="E48" s="36" t="s">
        <v>121</v>
      </c>
      <c r="F48" s="36" t="s">
        <v>122</v>
      </c>
      <c r="G48" s="36" t="s">
        <v>123</v>
      </c>
      <c r="H48" s="37" t="s">
        <v>124</v>
      </c>
      <c r="I48" s="38" t="s">
        <v>132</v>
      </c>
      <c r="J48" s="36" t="s">
        <v>126</v>
      </c>
      <c r="K48" s="44" t="s">
        <v>133</v>
      </c>
      <c r="L48" s="36">
        <v>2356</v>
      </c>
      <c r="M48" s="40"/>
      <c r="N48" s="41">
        <v>0.9995</v>
      </c>
      <c r="O48" s="36" t="s">
        <v>27</v>
      </c>
      <c r="P48" s="126" t="s">
        <v>134</v>
      </c>
    </row>
    <row r="49" spans="2:16" ht="146.25" thickBot="1" thickTop="1">
      <c r="B49" s="122">
        <v>2016</v>
      </c>
      <c r="C49" s="34" t="s">
        <v>190</v>
      </c>
      <c r="D49" s="42" t="s">
        <v>140</v>
      </c>
      <c r="E49" s="36" t="s">
        <v>121</v>
      </c>
      <c r="F49" s="36" t="s">
        <v>122</v>
      </c>
      <c r="G49" s="36" t="s">
        <v>123</v>
      </c>
      <c r="H49" s="37" t="s">
        <v>124</v>
      </c>
      <c r="I49" s="38" t="s">
        <v>132</v>
      </c>
      <c r="J49" s="36" t="s">
        <v>126</v>
      </c>
      <c r="K49" s="44" t="s">
        <v>133</v>
      </c>
      <c r="L49" s="36">
        <v>2356</v>
      </c>
      <c r="M49" s="40"/>
      <c r="N49" s="41">
        <v>0.9995</v>
      </c>
      <c r="O49" s="36" t="s">
        <v>27</v>
      </c>
      <c r="P49" s="126" t="s">
        <v>134</v>
      </c>
    </row>
    <row r="50" spans="2:16" ht="146.25" thickBot="1" thickTop="1">
      <c r="B50" s="122">
        <v>2016</v>
      </c>
      <c r="C50" s="34" t="s">
        <v>190</v>
      </c>
      <c r="D50" s="42" t="s">
        <v>141</v>
      </c>
      <c r="E50" s="36" t="s">
        <v>121</v>
      </c>
      <c r="F50" s="36" t="s">
        <v>122</v>
      </c>
      <c r="G50" s="36" t="s">
        <v>123</v>
      </c>
      <c r="H50" s="37" t="s">
        <v>124</v>
      </c>
      <c r="I50" s="38" t="s">
        <v>132</v>
      </c>
      <c r="J50" s="36" t="s">
        <v>126</v>
      </c>
      <c r="K50" s="44" t="s">
        <v>133</v>
      </c>
      <c r="L50" s="36">
        <v>2356</v>
      </c>
      <c r="M50" s="40"/>
      <c r="N50" s="41">
        <v>0.9995</v>
      </c>
      <c r="O50" s="36" t="s">
        <v>27</v>
      </c>
      <c r="P50" s="126" t="s">
        <v>134</v>
      </c>
    </row>
    <row r="51" spans="2:16" ht="146.25" thickBot="1" thickTop="1">
      <c r="B51" s="122">
        <v>2016</v>
      </c>
      <c r="C51" s="34" t="s">
        <v>190</v>
      </c>
      <c r="D51" s="42" t="s">
        <v>142</v>
      </c>
      <c r="E51" s="36" t="s">
        <v>121</v>
      </c>
      <c r="F51" s="36" t="s">
        <v>122</v>
      </c>
      <c r="G51" s="36" t="s">
        <v>123</v>
      </c>
      <c r="H51" s="37" t="s">
        <v>124</v>
      </c>
      <c r="I51" s="38" t="s">
        <v>132</v>
      </c>
      <c r="J51" s="36" t="s">
        <v>126</v>
      </c>
      <c r="K51" s="44" t="s">
        <v>133</v>
      </c>
      <c r="L51" s="36">
        <v>2356</v>
      </c>
      <c r="M51" s="40"/>
      <c r="N51" s="41">
        <v>0.9995</v>
      </c>
      <c r="O51" s="36" t="s">
        <v>27</v>
      </c>
      <c r="P51" s="126" t="s">
        <v>134</v>
      </c>
    </row>
    <row r="52" spans="2:16" ht="145.5" thickBot="1" thickTop="1">
      <c r="B52" s="122">
        <v>2016</v>
      </c>
      <c r="C52" s="34" t="s">
        <v>190</v>
      </c>
      <c r="D52" s="45" t="s">
        <v>143</v>
      </c>
      <c r="E52" s="36" t="s">
        <v>121</v>
      </c>
      <c r="F52" s="36" t="s">
        <v>122</v>
      </c>
      <c r="G52" s="36" t="s">
        <v>123</v>
      </c>
      <c r="H52" s="37" t="s">
        <v>124</v>
      </c>
      <c r="I52" s="38" t="s">
        <v>125</v>
      </c>
      <c r="J52" s="36" t="s">
        <v>126</v>
      </c>
      <c r="K52" s="46" t="s">
        <v>144</v>
      </c>
      <c r="L52" s="36">
        <v>2356</v>
      </c>
      <c r="M52" s="40"/>
      <c r="N52" s="41">
        <v>0.9995</v>
      </c>
      <c r="O52" s="36" t="s">
        <v>27</v>
      </c>
      <c r="P52" s="123" t="s">
        <v>145</v>
      </c>
    </row>
    <row r="53" spans="2:16" ht="253.5" thickBot="1" thickTop="1">
      <c r="B53" s="122">
        <v>2016</v>
      </c>
      <c r="C53" s="34" t="s">
        <v>190</v>
      </c>
      <c r="D53" s="42" t="s">
        <v>146</v>
      </c>
      <c r="E53" s="36" t="s">
        <v>121</v>
      </c>
      <c r="F53" s="36" t="s">
        <v>122</v>
      </c>
      <c r="G53" s="36" t="s">
        <v>123</v>
      </c>
      <c r="H53" s="37" t="s">
        <v>124</v>
      </c>
      <c r="I53" s="38" t="s">
        <v>125</v>
      </c>
      <c r="J53" s="36" t="s">
        <v>126</v>
      </c>
      <c r="K53" s="46" t="s">
        <v>147</v>
      </c>
      <c r="L53" s="36">
        <v>2356</v>
      </c>
      <c r="M53" s="40"/>
      <c r="N53" s="41">
        <v>0.9995</v>
      </c>
      <c r="O53" s="36" t="s">
        <v>27</v>
      </c>
      <c r="P53" s="123" t="s">
        <v>148</v>
      </c>
    </row>
    <row r="54" spans="2:16" ht="253.5" thickBot="1" thickTop="1">
      <c r="B54" s="122">
        <v>2016</v>
      </c>
      <c r="C54" s="34" t="s">
        <v>190</v>
      </c>
      <c r="D54" s="45" t="s">
        <v>149</v>
      </c>
      <c r="E54" s="36" t="s">
        <v>121</v>
      </c>
      <c r="F54" s="36" t="s">
        <v>122</v>
      </c>
      <c r="G54" s="36" t="s">
        <v>123</v>
      </c>
      <c r="H54" s="37" t="s">
        <v>124</v>
      </c>
      <c r="I54" s="38" t="s">
        <v>125</v>
      </c>
      <c r="J54" s="36" t="s">
        <v>126</v>
      </c>
      <c r="K54" s="46" t="s">
        <v>147</v>
      </c>
      <c r="L54" s="36">
        <v>2356</v>
      </c>
      <c r="M54" s="40"/>
      <c r="N54" s="41">
        <v>0.9995</v>
      </c>
      <c r="O54" s="36" t="s">
        <v>27</v>
      </c>
      <c r="P54" s="123" t="s">
        <v>148</v>
      </c>
    </row>
    <row r="55" spans="2:16" ht="253.5" thickBot="1" thickTop="1">
      <c r="B55" s="122">
        <v>2016</v>
      </c>
      <c r="C55" s="34" t="s">
        <v>190</v>
      </c>
      <c r="D55" s="45" t="s">
        <v>150</v>
      </c>
      <c r="E55" s="36" t="s">
        <v>121</v>
      </c>
      <c r="F55" s="36" t="s">
        <v>122</v>
      </c>
      <c r="G55" s="36" t="s">
        <v>123</v>
      </c>
      <c r="H55" s="37" t="s">
        <v>124</v>
      </c>
      <c r="I55" s="38" t="s">
        <v>151</v>
      </c>
      <c r="J55" s="36" t="s">
        <v>126</v>
      </c>
      <c r="K55" s="46" t="s">
        <v>147</v>
      </c>
      <c r="L55" s="36">
        <v>2356</v>
      </c>
      <c r="M55" s="40"/>
      <c r="N55" s="41">
        <v>0.9995</v>
      </c>
      <c r="O55" s="36" t="s">
        <v>27</v>
      </c>
      <c r="P55" s="123" t="s">
        <v>148</v>
      </c>
    </row>
    <row r="56" spans="2:16" ht="253.5" thickBot="1" thickTop="1">
      <c r="B56" s="122">
        <v>2016</v>
      </c>
      <c r="C56" s="34" t="s">
        <v>190</v>
      </c>
      <c r="D56" s="45" t="s">
        <v>152</v>
      </c>
      <c r="E56" s="36" t="s">
        <v>121</v>
      </c>
      <c r="F56" s="36" t="s">
        <v>122</v>
      </c>
      <c r="G56" s="36" t="s">
        <v>123</v>
      </c>
      <c r="H56" s="37" t="s">
        <v>124</v>
      </c>
      <c r="I56" s="38" t="s">
        <v>151</v>
      </c>
      <c r="J56" s="36" t="s">
        <v>126</v>
      </c>
      <c r="K56" s="46" t="s">
        <v>147</v>
      </c>
      <c r="L56" s="36">
        <v>2356</v>
      </c>
      <c r="M56" s="40"/>
      <c r="N56" s="41">
        <v>0.9995</v>
      </c>
      <c r="O56" s="36" t="s">
        <v>27</v>
      </c>
      <c r="P56" s="123" t="s">
        <v>148</v>
      </c>
    </row>
    <row r="57" spans="2:16" ht="133.5" thickBot="1" thickTop="1">
      <c r="B57" s="122">
        <v>2016</v>
      </c>
      <c r="C57" s="34" t="s">
        <v>190</v>
      </c>
      <c r="D57" s="42" t="s">
        <v>153</v>
      </c>
      <c r="E57" s="36" t="s">
        <v>121</v>
      </c>
      <c r="F57" s="36" t="s">
        <v>122</v>
      </c>
      <c r="G57" s="36" t="s">
        <v>123</v>
      </c>
      <c r="H57" s="37" t="s">
        <v>124</v>
      </c>
      <c r="I57" s="38" t="s">
        <v>154</v>
      </c>
      <c r="J57" s="36" t="s">
        <v>126</v>
      </c>
      <c r="K57" s="46" t="s">
        <v>155</v>
      </c>
      <c r="L57" s="36">
        <v>100000</v>
      </c>
      <c r="M57" s="40"/>
      <c r="N57" s="41">
        <v>1</v>
      </c>
      <c r="O57" s="36" t="s">
        <v>27</v>
      </c>
      <c r="P57" s="123" t="s">
        <v>156</v>
      </c>
    </row>
    <row r="58" spans="2:16" ht="133.5" thickBot="1" thickTop="1">
      <c r="B58" s="122">
        <v>2016</v>
      </c>
      <c r="C58" s="34" t="s">
        <v>190</v>
      </c>
      <c r="D58" s="42" t="s">
        <v>157</v>
      </c>
      <c r="E58" s="36" t="s">
        <v>121</v>
      </c>
      <c r="F58" s="36" t="s">
        <v>122</v>
      </c>
      <c r="G58" s="36" t="s">
        <v>123</v>
      </c>
      <c r="H58" s="37" t="s">
        <v>124</v>
      </c>
      <c r="I58" s="38" t="s">
        <v>154</v>
      </c>
      <c r="J58" s="36" t="s">
        <v>126</v>
      </c>
      <c r="K58" s="46" t="s">
        <v>155</v>
      </c>
      <c r="L58" s="36">
        <v>100000</v>
      </c>
      <c r="M58" s="40"/>
      <c r="N58" s="41">
        <v>1</v>
      </c>
      <c r="O58" s="36" t="s">
        <v>27</v>
      </c>
      <c r="P58" s="123" t="s">
        <v>156</v>
      </c>
    </row>
    <row r="59" spans="2:16" ht="133.5" thickBot="1" thickTop="1">
      <c r="B59" s="122">
        <v>2016</v>
      </c>
      <c r="C59" s="34" t="s">
        <v>190</v>
      </c>
      <c r="D59" s="42" t="s">
        <v>158</v>
      </c>
      <c r="E59" s="36" t="s">
        <v>121</v>
      </c>
      <c r="F59" s="36" t="s">
        <v>122</v>
      </c>
      <c r="G59" s="36" t="s">
        <v>123</v>
      </c>
      <c r="H59" s="37" t="s">
        <v>124</v>
      </c>
      <c r="I59" s="38" t="s">
        <v>151</v>
      </c>
      <c r="J59" s="36" t="s">
        <v>126</v>
      </c>
      <c r="K59" s="46" t="s">
        <v>155</v>
      </c>
      <c r="L59" s="36">
        <v>100000</v>
      </c>
      <c r="M59" s="40"/>
      <c r="N59" s="41">
        <v>1</v>
      </c>
      <c r="O59" s="36" t="s">
        <v>27</v>
      </c>
      <c r="P59" s="123" t="s">
        <v>156</v>
      </c>
    </row>
    <row r="60" spans="2:16" ht="133.5" thickBot="1" thickTop="1">
      <c r="B60" s="122">
        <v>2016</v>
      </c>
      <c r="C60" s="34" t="s">
        <v>190</v>
      </c>
      <c r="D60" s="42" t="s">
        <v>159</v>
      </c>
      <c r="E60" s="36" t="s">
        <v>121</v>
      </c>
      <c r="F60" s="36" t="s">
        <v>122</v>
      </c>
      <c r="G60" s="36" t="s">
        <v>123</v>
      </c>
      <c r="H60" s="37" t="s">
        <v>124</v>
      </c>
      <c r="I60" s="38" t="s">
        <v>151</v>
      </c>
      <c r="J60" s="36" t="s">
        <v>126</v>
      </c>
      <c r="K60" s="46" t="s">
        <v>155</v>
      </c>
      <c r="L60" s="36">
        <v>100000</v>
      </c>
      <c r="M60" s="40"/>
      <c r="N60" s="41">
        <v>1</v>
      </c>
      <c r="O60" s="36" t="s">
        <v>27</v>
      </c>
      <c r="P60" s="123" t="s">
        <v>156</v>
      </c>
    </row>
    <row r="61" spans="2:16" ht="133.5" thickBot="1" thickTop="1">
      <c r="B61" s="122">
        <v>2016</v>
      </c>
      <c r="C61" s="34" t="s">
        <v>190</v>
      </c>
      <c r="D61" s="42" t="s">
        <v>160</v>
      </c>
      <c r="E61" s="36" t="s">
        <v>121</v>
      </c>
      <c r="F61" s="36" t="s">
        <v>122</v>
      </c>
      <c r="G61" s="36" t="s">
        <v>123</v>
      </c>
      <c r="H61" s="37" t="s">
        <v>124</v>
      </c>
      <c r="I61" s="38" t="s">
        <v>151</v>
      </c>
      <c r="J61" s="36" t="s">
        <v>126</v>
      </c>
      <c r="K61" s="46" t="s">
        <v>155</v>
      </c>
      <c r="L61" s="36">
        <v>100000</v>
      </c>
      <c r="M61" s="40"/>
      <c r="N61" s="41">
        <v>1</v>
      </c>
      <c r="O61" s="36" t="s">
        <v>27</v>
      </c>
      <c r="P61" s="123" t="s">
        <v>156</v>
      </c>
    </row>
    <row r="62" spans="2:16" ht="133.5" thickBot="1" thickTop="1">
      <c r="B62" s="122">
        <v>2016</v>
      </c>
      <c r="C62" s="34" t="s">
        <v>190</v>
      </c>
      <c r="D62" s="42" t="s">
        <v>161</v>
      </c>
      <c r="E62" s="36" t="s">
        <v>121</v>
      </c>
      <c r="F62" s="36" t="s">
        <v>122</v>
      </c>
      <c r="G62" s="36" t="s">
        <v>123</v>
      </c>
      <c r="H62" s="37" t="s">
        <v>124</v>
      </c>
      <c r="I62" s="38" t="s">
        <v>162</v>
      </c>
      <c r="J62" s="36" t="s">
        <v>126</v>
      </c>
      <c r="K62" s="46" t="s">
        <v>155</v>
      </c>
      <c r="L62" s="36">
        <v>50</v>
      </c>
      <c r="M62" s="40"/>
      <c r="N62" s="43">
        <v>0.72</v>
      </c>
      <c r="O62" s="36" t="s">
        <v>27</v>
      </c>
      <c r="P62" s="123" t="s">
        <v>156</v>
      </c>
    </row>
    <row r="63" spans="2:16" ht="133.5" thickBot="1" thickTop="1">
      <c r="B63" s="122">
        <v>2016</v>
      </c>
      <c r="C63" s="34" t="s">
        <v>190</v>
      </c>
      <c r="D63" s="42" t="s">
        <v>163</v>
      </c>
      <c r="E63" s="36" t="s">
        <v>121</v>
      </c>
      <c r="F63" s="36" t="s">
        <v>122</v>
      </c>
      <c r="G63" s="36" t="s">
        <v>123</v>
      </c>
      <c r="H63" s="37" t="s">
        <v>124</v>
      </c>
      <c r="I63" s="38" t="s">
        <v>154</v>
      </c>
      <c r="J63" s="36" t="s">
        <v>126</v>
      </c>
      <c r="K63" s="46" t="s">
        <v>155</v>
      </c>
      <c r="L63" s="36">
        <v>50</v>
      </c>
      <c r="M63" s="40"/>
      <c r="N63" s="43">
        <v>0.72</v>
      </c>
      <c r="O63" s="36" t="s">
        <v>27</v>
      </c>
      <c r="P63" s="123" t="s">
        <v>156</v>
      </c>
    </row>
    <row r="64" spans="2:16" ht="133.5" thickBot="1" thickTop="1">
      <c r="B64" s="122">
        <v>2016</v>
      </c>
      <c r="C64" s="34" t="s">
        <v>190</v>
      </c>
      <c r="D64" s="42" t="s">
        <v>164</v>
      </c>
      <c r="E64" s="36" t="s">
        <v>121</v>
      </c>
      <c r="F64" s="36" t="s">
        <v>122</v>
      </c>
      <c r="G64" s="36" t="s">
        <v>123</v>
      </c>
      <c r="H64" s="37" t="s">
        <v>124</v>
      </c>
      <c r="I64" s="38" t="s">
        <v>162</v>
      </c>
      <c r="J64" s="36" t="s">
        <v>126</v>
      </c>
      <c r="K64" s="46" t="s">
        <v>155</v>
      </c>
      <c r="L64" s="36">
        <v>50</v>
      </c>
      <c r="M64" s="40"/>
      <c r="N64" s="43">
        <v>0.72</v>
      </c>
      <c r="O64" s="36" t="s">
        <v>27</v>
      </c>
      <c r="P64" s="123" t="s">
        <v>156</v>
      </c>
    </row>
    <row r="65" spans="2:16" ht="133.5" thickBot="1" thickTop="1">
      <c r="B65" s="122">
        <v>2016</v>
      </c>
      <c r="C65" s="34" t="s">
        <v>190</v>
      </c>
      <c r="D65" s="42" t="s">
        <v>165</v>
      </c>
      <c r="E65" s="36" t="s">
        <v>121</v>
      </c>
      <c r="F65" s="36" t="s">
        <v>122</v>
      </c>
      <c r="G65" s="36" t="s">
        <v>123</v>
      </c>
      <c r="H65" s="37" t="s">
        <v>124</v>
      </c>
      <c r="I65" s="38" t="s">
        <v>154</v>
      </c>
      <c r="J65" s="36" t="s">
        <v>126</v>
      </c>
      <c r="K65" s="46" t="s">
        <v>155</v>
      </c>
      <c r="L65" s="36">
        <v>50</v>
      </c>
      <c r="M65" s="40"/>
      <c r="N65" s="43">
        <v>0.72</v>
      </c>
      <c r="O65" s="36" t="s">
        <v>27</v>
      </c>
      <c r="P65" s="123" t="s">
        <v>156</v>
      </c>
    </row>
    <row r="66" spans="2:16" ht="133.5" thickBot="1" thickTop="1">
      <c r="B66" s="122">
        <v>2016</v>
      </c>
      <c r="C66" s="34" t="s">
        <v>190</v>
      </c>
      <c r="D66" s="42" t="s">
        <v>166</v>
      </c>
      <c r="E66" s="36" t="s">
        <v>121</v>
      </c>
      <c r="F66" s="36" t="s">
        <v>122</v>
      </c>
      <c r="G66" s="36" t="s">
        <v>123</v>
      </c>
      <c r="H66" s="37" t="s">
        <v>124</v>
      </c>
      <c r="I66" s="38" t="s">
        <v>167</v>
      </c>
      <c r="J66" s="36" t="s">
        <v>126</v>
      </c>
      <c r="K66" s="46" t="s">
        <v>155</v>
      </c>
      <c r="L66" s="36">
        <v>3500</v>
      </c>
      <c r="M66" s="40"/>
      <c r="N66" s="41">
        <v>0.345</v>
      </c>
      <c r="O66" s="36" t="s">
        <v>27</v>
      </c>
      <c r="P66" s="123" t="s">
        <v>156</v>
      </c>
    </row>
    <row r="67" spans="2:16" ht="133.5" thickBot="1" thickTop="1">
      <c r="B67" s="122">
        <v>2016</v>
      </c>
      <c r="C67" s="34" t="s">
        <v>190</v>
      </c>
      <c r="D67" s="42" t="s">
        <v>168</v>
      </c>
      <c r="E67" s="36" t="s">
        <v>121</v>
      </c>
      <c r="F67" s="36" t="s">
        <v>122</v>
      </c>
      <c r="G67" s="36" t="s">
        <v>123</v>
      </c>
      <c r="H67" s="37" t="s">
        <v>124</v>
      </c>
      <c r="I67" s="38" t="s">
        <v>169</v>
      </c>
      <c r="J67" s="36" t="s">
        <v>126</v>
      </c>
      <c r="K67" s="46" t="s">
        <v>155</v>
      </c>
      <c r="L67" s="36">
        <v>50</v>
      </c>
      <c r="M67" s="40"/>
      <c r="N67" s="43">
        <v>0.78</v>
      </c>
      <c r="O67" s="36" t="s">
        <v>27</v>
      </c>
      <c r="P67" s="123" t="s">
        <v>156</v>
      </c>
    </row>
    <row r="68" spans="2:16" ht="145.5" thickBot="1" thickTop="1">
      <c r="B68" s="122">
        <v>2016</v>
      </c>
      <c r="C68" s="34" t="s">
        <v>190</v>
      </c>
      <c r="D68" s="45" t="s">
        <v>170</v>
      </c>
      <c r="E68" s="36" t="s">
        <v>121</v>
      </c>
      <c r="F68" s="36" t="s">
        <v>122</v>
      </c>
      <c r="G68" s="36" t="s">
        <v>123</v>
      </c>
      <c r="H68" s="37" t="s">
        <v>124</v>
      </c>
      <c r="I68" s="38" t="s">
        <v>171</v>
      </c>
      <c r="J68" s="36" t="s">
        <v>126</v>
      </c>
      <c r="K68" s="46" t="s">
        <v>172</v>
      </c>
      <c r="L68" s="36">
        <v>80</v>
      </c>
      <c r="M68" s="40"/>
      <c r="N68" s="41">
        <v>1</v>
      </c>
      <c r="O68" s="36" t="s">
        <v>27</v>
      </c>
      <c r="P68" s="123" t="s">
        <v>173</v>
      </c>
    </row>
    <row r="69" spans="2:16" ht="145.5" thickBot="1" thickTop="1">
      <c r="B69" s="122">
        <v>2016</v>
      </c>
      <c r="C69" s="34" t="s">
        <v>190</v>
      </c>
      <c r="D69" s="45" t="s">
        <v>174</v>
      </c>
      <c r="E69" s="36" t="s">
        <v>121</v>
      </c>
      <c r="F69" s="36" t="s">
        <v>122</v>
      </c>
      <c r="G69" s="36" t="s">
        <v>123</v>
      </c>
      <c r="H69" s="37" t="s">
        <v>124</v>
      </c>
      <c r="I69" s="38" t="s">
        <v>125</v>
      </c>
      <c r="J69" s="36" t="s">
        <v>126</v>
      </c>
      <c r="K69" s="46" t="s">
        <v>172</v>
      </c>
      <c r="L69" s="36">
        <v>80</v>
      </c>
      <c r="M69" s="40"/>
      <c r="N69" s="41">
        <v>1</v>
      </c>
      <c r="O69" s="36" t="s">
        <v>27</v>
      </c>
      <c r="P69" s="123" t="s">
        <v>173</v>
      </c>
    </row>
    <row r="70" spans="2:16" ht="145.5" thickBot="1" thickTop="1">
      <c r="B70" s="122">
        <v>2016</v>
      </c>
      <c r="C70" s="34" t="s">
        <v>190</v>
      </c>
      <c r="D70" s="45" t="s">
        <v>175</v>
      </c>
      <c r="E70" s="36" t="s">
        <v>121</v>
      </c>
      <c r="F70" s="36" t="s">
        <v>122</v>
      </c>
      <c r="G70" s="36" t="s">
        <v>123</v>
      </c>
      <c r="H70" s="37" t="s">
        <v>124</v>
      </c>
      <c r="I70" s="38" t="s">
        <v>125</v>
      </c>
      <c r="J70" s="36" t="s">
        <v>126</v>
      </c>
      <c r="K70" s="46" t="s">
        <v>172</v>
      </c>
      <c r="L70" s="36">
        <v>80</v>
      </c>
      <c r="M70" s="40"/>
      <c r="N70" s="41">
        <v>1</v>
      </c>
      <c r="O70" s="36" t="s">
        <v>27</v>
      </c>
      <c r="P70" s="123" t="s">
        <v>173</v>
      </c>
    </row>
    <row r="71" spans="2:16" ht="145.5" thickBot="1" thickTop="1">
      <c r="B71" s="122">
        <v>2016</v>
      </c>
      <c r="C71" s="34" t="s">
        <v>190</v>
      </c>
      <c r="D71" s="45" t="s">
        <v>176</v>
      </c>
      <c r="E71" s="36" t="s">
        <v>121</v>
      </c>
      <c r="F71" s="36" t="s">
        <v>122</v>
      </c>
      <c r="G71" s="36" t="s">
        <v>123</v>
      </c>
      <c r="H71" s="37" t="s">
        <v>124</v>
      </c>
      <c r="I71" s="38" t="s">
        <v>177</v>
      </c>
      <c r="J71" s="36" t="s">
        <v>126</v>
      </c>
      <c r="K71" s="46" t="s">
        <v>172</v>
      </c>
      <c r="L71" s="36">
        <v>80</v>
      </c>
      <c r="M71" s="40"/>
      <c r="N71" s="41">
        <v>1</v>
      </c>
      <c r="O71" s="36" t="s">
        <v>27</v>
      </c>
      <c r="P71" s="123" t="s">
        <v>173</v>
      </c>
    </row>
    <row r="72" spans="2:16" ht="146.25" thickBot="1" thickTop="1">
      <c r="B72" s="122">
        <v>2016</v>
      </c>
      <c r="C72" s="34" t="s">
        <v>190</v>
      </c>
      <c r="D72" s="45" t="s">
        <v>178</v>
      </c>
      <c r="E72" s="36" t="s">
        <v>121</v>
      </c>
      <c r="F72" s="36" t="s">
        <v>122</v>
      </c>
      <c r="G72" s="36" t="s">
        <v>123</v>
      </c>
      <c r="H72" s="37" t="s">
        <v>124</v>
      </c>
      <c r="I72" s="38" t="s">
        <v>177</v>
      </c>
      <c r="J72" s="36" t="s">
        <v>126</v>
      </c>
      <c r="K72" s="47" t="s">
        <v>179</v>
      </c>
      <c r="L72" s="36">
        <v>80</v>
      </c>
      <c r="M72" s="40"/>
      <c r="N72" s="41">
        <v>1</v>
      </c>
      <c r="O72" s="36" t="s">
        <v>27</v>
      </c>
      <c r="P72" s="123" t="s">
        <v>180</v>
      </c>
    </row>
    <row r="73" spans="2:16" ht="193.5" thickBot="1" thickTop="1">
      <c r="B73" s="122">
        <v>2016</v>
      </c>
      <c r="C73" s="34" t="s">
        <v>190</v>
      </c>
      <c r="D73" s="45" t="s">
        <v>181</v>
      </c>
      <c r="E73" s="36" t="s">
        <v>121</v>
      </c>
      <c r="F73" s="36" t="s">
        <v>122</v>
      </c>
      <c r="G73" s="36" t="s">
        <v>123</v>
      </c>
      <c r="H73" s="37" t="s">
        <v>124</v>
      </c>
      <c r="I73" s="38" t="s">
        <v>182</v>
      </c>
      <c r="J73" s="36" t="s">
        <v>126</v>
      </c>
      <c r="K73" s="46" t="s">
        <v>183</v>
      </c>
      <c r="L73" s="36">
        <v>80</v>
      </c>
      <c r="M73" s="40"/>
      <c r="N73" s="41">
        <v>1</v>
      </c>
      <c r="O73" s="36" t="s">
        <v>27</v>
      </c>
      <c r="P73" s="123" t="s">
        <v>184</v>
      </c>
    </row>
    <row r="74" spans="2:16" ht="193.5" thickBot="1" thickTop="1">
      <c r="B74" s="122">
        <v>2016</v>
      </c>
      <c r="C74" s="34" t="s">
        <v>190</v>
      </c>
      <c r="D74" s="45" t="s">
        <v>185</v>
      </c>
      <c r="E74" s="36" t="s">
        <v>121</v>
      </c>
      <c r="F74" s="36" t="s">
        <v>122</v>
      </c>
      <c r="G74" s="36" t="s">
        <v>123</v>
      </c>
      <c r="H74" s="37" t="s">
        <v>124</v>
      </c>
      <c r="I74" s="38" t="s">
        <v>177</v>
      </c>
      <c r="J74" s="36" t="s">
        <v>126</v>
      </c>
      <c r="K74" s="46" t="s">
        <v>183</v>
      </c>
      <c r="L74" s="36">
        <v>80</v>
      </c>
      <c r="M74" s="40"/>
      <c r="N74" s="41">
        <v>1</v>
      </c>
      <c r="O74" s="36" t="s">
        <v>27</v>
      </c>
      <c r="P74" s="123" t="s">
        <v>184</v>
      </c>
    </row>
    <row r="75" spans="2:16" ht="193.5" thickBot="1" thickTop="1">
      <c r="B75" s="122">
        <v>2016</v>
      </c>
      <c r="C75" s="34" t="s">
        <v>190</v>
      </c>
      <c r="D75" s="48" t="s">
        <v>186</v>
      </c>
      <c r="E75" s="36" t="s">
        <v>121</v>
      </c>
      <c r="F75" s="36" t="s">
        <v>122</v>
      </c>
      <c r="G75" s="36" t="s">
        <v>123</v>
      </c>
      <c r="H75" s="37" t="s">
        <v>124</v>
      </c>
      <c r="I75" s="38" t="s">
        <v>125</v>
      </c>
      <c r="J75" s="36" t="s">
        <v>126</v>
      </c>
      <c r="K75" s="46" t="s">
        <v>183</v>
      </c>
      <c r="L75" s="36">
        <v>80</v>
      </c>
      <c r="M75" s="40"/>
      <c r="N75" s="41">
        <v>1</v>
      </c>
      <c r="O75" s="36" t="s">
        <v>27</v>
      </c>
      <c r="P75" s="123" t="s">
        <v>184</v>
      </c>
    </row>
    <row r="76" spans="2:16" ht="133.5" thickBot="1" thickTop="1">
      <c r="B76" s="122">
        <v>2016</v>
      </c>
      <c r="C76" s="34" t="s">
        <v>190</v>
      </c>
      <c r="D76" s="49" t="s">
        <v>187</v>
      </c>
      <c r="E76" s="36" t="s">
        <v>121</v>
      </c>
      <c r="F76" s="36" t="s">
        <v>122</v>
      </c>
      <c r="G76" s="36" t="s">
        <v>123</v>
      </c>
      <c r="H76" s="50" t="s">
        <v>124</v>
      </c>
      <c r="I76" s="38" t="s">
        <v>177</v>
      </c>
      <c r="J76" s="36" t="s">
        <v>126</v>
      </c>
      <c r="K76" s="46" t="s">
        <v>188</v>
      </c>
      <c r="L76" s="36">
        <v>50</v>
      </c>
      <c r="M76" s="40"/>
      <c r="N76" s="43">
        <v>0.66</v>
      </c>
      <c r="O76" s="36" t="s">
        <v>27</v>
      </c>
      <c r="P76" s="123" t="s">
        <v>189</v>
      </c>
    </row>
    <row r="77" spans="2:16" ht="277.5" thickBot="1" thickTop="1">
      <c r="B77" s="122">
        <v>2016</v>
      </c>
      <c r="C77" s="34" t="s">
        <v>191</v>
      </c>
      <c r="D77" s="42" t="s">
        <v>120</v>
      </c>
      <c r="E77" s="36" t="s">
        <v>121</v>
      </c>
      <c r="F77" s="36" t="s">
        <v>122</v>
      </c>
      <c r="G77" s="36" t="s">
        <v>123</v>
      </c>
      <c r="H77" s="37" t="s">
        <v>124</v>
      </c>
      <c r="I77" s="38" t="s">
        <v>125</v>
      </c>
      <c r="J77" s="36" t="s">
        <v>126</v>
      </c>
      <c r="K77" s="39" t="s">
        <v>127</v>
      </c>
      <c r="L77" s="36">
        <v>3056</v>
      </c>
      <c r="M77" s="40"/>
      <c r="N77" s="41">
        <v>1</v>
      </c>
      <c r="O77" s="36" t="s">
        <v>27</v>
      </c>
      <c r="P77" s="123" t="s">
        <v>128</v>
      </c>
    </row>
    <row r="78" spans="2:16" ht="277.5" thickBot="1" thickTop="1">
      <c r="B78" s="122">
        <v>2016</v>
      </c>
      <c r="C78" s="34" t="s">
        <v>191</v>
      </c>
      <c r="D78" s="42" t="s">
        <v>129</v>
      </c>
      <c r="E78" s="36" t="s">
        <v>121</v>
      </c>
      <c r="F78" s="36" t="s">
        <v>122</v>
      </c>
      <c r="G78" s="36" t="s">
        <v>123</v>
      </c>
      <c r="H78" s="37" t="s">
        <v>124</v>
      </c>
      <c r="I78" s="38" t="s">
        <v>130</v>
      </c>
      <c r="J78" s="36" t="s">
        <v>126</v>
      </c>
      <c r="K78" s="39" t="s">
        <v>127</v>
      </c>
      <c r="L78" s="36">
        <v>3056</v>
      </c>
      <c r="M78" s="40"/>
      <c r="N78" s="41">
        <v>1</v>
      </c>
      <c r="O78" s="36" t="s">
        <v>27</v>
      </c>
      <c r="P78" s="123" t="s">
        <v>128</v>
      </c>
    </row>
    <row r="79" spans="2:16" ht="145.5" thickBot="1" thickTop="1">
      <c r="B79" s="122">
        <v>2016</v>
      </c>
      <c r="C79" s="34" t="s">
        <v>191</v>
      </c>
      <c r="D79" s="42" t="s">
        <v>131</v>
      </c>
      <c r="E79" s="36" t="s">
        <v>121</v>
      </c>
      <c r="F79" s="36" t="s">
        <v>122</v>
      </c>
      <c r="G79" s="36" t="s">
        <v>123</v>
      </c>
      <c r="H79" s="37" t="s">
        <v>124</v>
      </c>
      <c r="I79" s="38" t="s">
        <v>132</v>
      </c>
      <c r="J79" s="36" t="s">
        <v>126</v>
      </c>
      <c r="K79" s="39" t="s">
        <v>133</v>
      </c>
      <c r="L79" s="36">
        <v>3056</v>
      </c>
      <c r="M79" s="40"/>
      <c r="N79" s="41">
        <v>1</v>
      </c>
      <c r="O79" s="36" t="s">
        <v>27</v>
      </c>
      <c r="P79" s="126" t="s">
        <v>134</v>
      </c>
    </row>
    <row r="80" spans="2:16" ht="145.5" thickBot="1" thickTop="1">
      <c r="B80" s="122">
        <v>2016</v>
      </c>
      <c r="C80" s="34" t="s">
        <v>191</v>
      </c>
      <c r="D80" s="42" t="s">
        <v>135</v>
      </c>
      <c r="E80" s="36" t="s">
        <v>121</v>
      </c>
      <c r="F80" s="36" t="s">
        <v>122</v>
      </c>
      <c r="G80" s="36" t="s">
        <v>123</v>
      </c>
      <c r="H80" s="37" t="s">
        <v>124</v>
      </c>
      <c r="I80" s="38" t="s">
        <v>132</v>
      </c>
      <c r="J80" s="36" t="s">
        <v>126</v>
      </c>
      <c r="K80" s="39" t="s">
        <v>133</v>
      </c>
      <c r="L80" s="36">
        <v>3056</v>
      </c>
      <c r="M80" s="40"/>
      <c r="N80" s="41">
        <v>1</v>
      </c>
      <c r="O80" s="36" t="s">
        <v>27</v>
      </c>
      <c r="P80" s="126" t="s">
        <v>134</v>
      </c>
    </row>
    <row r="81" spans="2:16" ht="145.5" thickBot="1" thickTop="1">
      <c r="B81" s="122">
        <v>2016</v>
      </c>
      <c r="C81" s="34" t="s">
        <v>191</v>
      </c>
      <c r="D81" s="42" t="s">
        <v>136</v>
      </c>
      <c r="E81" s="36" t="s">
        <v>121</v>
      </c>
      <c r="F81" s="36" t="s">
        <v>122</v>
      </c>
      <c r="G81" s="36" t="s">
        <v>123</v>
      </c>
      <c r="H81" s="37" t="s">
        <v>124</v>
      </c>
      <c r="I81" s="38" t="s">
        <v>132</v>
      </c>
      <c r="J81" s="36" t="s">
        <v>126</v>
      </c>
      <c r="K81" s="39" t="s">
        <v>133</v>
      </c>
      <c r="L81" s="36">
        <v>3056</v>
      </c>
      <c r="M81" s="40"/>
      <c r="N81" s="41">
        <v>1</v>
      </c>
      <c r="O81" s="36" t="s">
        <v>27</v>
      </c>
      <c r="P81" s="126" t="s">
        <v>134</v>
      </c>
    </row>
    <row r="82" spans="2:16" ht="145.5" thickBot="1" thickTop="1">
      <c r="B82" s="122">
        <v>2016</v>
      </c>
      <c r="C82" s="34" t="s">
        <v>191</v>
      </c>
      <c r="D82" s="42" t="s">
        <v>137</v>
      </c>
      <c r="E82" s="36" t="s">
        <v>121</v>
      </c>
      <c r="F82" s="36" t="s">
        <v>122</v>
      </c>
      <c r="G82" s="36" t="s">
        <v>123</v>
      </c>
      <c r="H82" s="37" t="s">
        <v>124</v>
      </c>
      <c r="I82" s="38" t="s">
        <v>132</v>
      </c>
      <c r="J82" s="36" t="s">
        <v>126</v>
      </c>
      <c r="K82" s="39" t="s">
        <v>133</v>
      </c>
      <c r="L82" s="36">
        <v>3056</v>
      </c>
      <c r="M82" s="40"/>
      <c r="N82" s="41">
        <v>1</v>
      </c>
      <c r="O82" s="36" t="s">
        <v>27</v>
      </c>
      <c r="P82" s="126" t="s">
        <v>134</v>
      </c>
    </row>
    <row r="83" spans="2:16" ht="145.5" thickBot="1" thickTop="1">
      <c r="B83" s="122">
        <v>2016</v>
      </c>
      <c r="C83" s="34" t="s">
        <v>191</v>
      </c>
      <c r="D83" s="42" t="s">
        <v>138</v>
      </c>
      <c r="E83" s="36" t="s">
        <v>121</v>
      </c>
      <c r="F83" s="36" t="s">
        <v>122</v>
      </c>
      <c r="G83" s="36" t="s">
        <v>123</v>
      </c>
      <c r="H83" s="37" t="s">
        <v>124</v>
      </c>
      <c r="I83" s="38" t="s">
        <v>132</v>
      </c>
      <c r="J83" s="36" t="s">
        <v>126</v>
      </c>
      <c r="K83" s="39" t="s">
        <v>133</v>
      </c>
      <c r="L83" s="36">
        <v>3056</v>
      </c>
      <c r="M83" s="40"/>
      <c r="N83" s="41">
        <v>1</v>
      </c>
      <c r="O83" s="36" t="s">
        <v>27</v>
      </c>
      <c r="P83" s="126" t="s">
        <v>134</v>
      </c>
    </row>
    <row r="84" spans="2:16" ht="145.5" thickBot="1" thickTop="1">
      <c r="B84" s="122">
        <v>2016</v>
      </c>
      <c r="C84" s="34" t="s">
        <v>191</v>
      </c>
      <c r="D84" s="42" t="s">
        <v>139</v>
      </c>
      <c r="E84" s="36" t="s">
        <v>121</v>
      </c>
      <c r="F84" s="36" t="s">
        <v>122</v>
      </c>
      <c r="G84" s="36" t="s">
        <v>123</v>
      </c>
      <c r="H84" s="37" t="s">
        <v>124</v>
      </c>
      <c r="I84" s="38" t="s">
        <v>132</v>
      </c>
      <c r="J84" s="36" t="s">
        <v>126</v>
      </c>
      <c r="K84" s="39" t="s">
        <v>133</v>
      </c>
      <c r="L84" s="36">
        <v>3056</v>
      </c>
      <c r="M84" s="40"/>
      <c r="N84" s="41">
        <v>1</v>
      </c>
      <c r="O84" s="36" t="s">
        <v>27</v>
      </c>
      <c r="P84" s="126" t="s">
        <v>134</v>
      </c>
    </row>
    <row r="85" spans="2:16" ht="145.5" thickBot="1" thickTop="1">
      <c r="B85" s="122">
        <v>2016</v>
      </c>
      <c r="C85" s="34" t="s">
        <v>191</v>
      </c>
      <c r="D85" s="42" t="s">
        <v>140</v>
      </c>
      <c r="E85" s="36" t="s">
        <v>121</v>
      </c>
      <c r="F85" s="36" t="s">
        <v>122</v>
      </c>
      <c r="G85" s="36" t="s">
        <v>123</v>
      </c>
      <c r="H85" s="37" t="s">
        <v>124</v>
      </c>
      <c r="I85" s="38" t="s">
        <v>132</v>
      </c>
      <c r="J85" s="36" t="s">
        <v>126</v>
      </c>
      <c r="K85" s="39" t="s">
        <v>133</v>
      </c>
      <c r="L85" s="36">
        <v>3056</v>
      </c>
      <c r="M85" s="40"/>
      <c r="N85" s="41">
        <v>1</v>
      </c>
      <c r="O85" s="36" t="s">
        <v>27</v>
      </c>
      <c r="P85" s="126" t="s">
        <v>134</v>
      </c>
    </row>
    <row r="86" spans="2:16" ht="145.5" thickBot="1" thickTop="1">
      <c r="B86" s="122">
        <v>2016</v>
      </c>
      <c r="C86" s="34" t="s">
        <v>191</v>
      </c>
      <c r="D86" s="42" t="s">
        <v>141</v>
      </c>
      <c r="E86" s="36" t="s">
        <v>121</v>
      </c>
      <c r="F86" s="36" t="s">
        <v>122</v>
      </c>
      <c r="G86" s="36" t="s">
        <v>123</v>
      </c>
      <c r="H86" s="37" t="s">
        <v>124</v>
      </c>
      <c r="I86" s="38" t="s">
        <v>132</v>
      </c>
      <c r="J86" s="36" t="s">
        <v>126</v>
      </c>
      <c r="K86" s="39" t="s">
        <v>133</v>
      </c>
      <c r="L86" s="36">
        <v>3056</v>
      </c>
      <c r="M86" s="40"/>
      <c r="N86" s="41">
        <v>1</v>
      </c>
      <c r="O86" s="36" t="s">
        <v>27</v>
      </c>
      <c r="P86" s="126" t="s">
        <v>134</v>
      </c>
    </row>
    <row r="87" spans="2:16" ht="145.5" thickBot="1" thickTop="1">
      <c r="B87" s="122">
        <v>2016</v>
      </c>
      <c r="C87" s="34" t="s">
        <v>191</v>
      </c>
      <c r="D87" s="42" t="s">
        <v>142</v>
      </c>
      <c r="E87" s="36" t="s">
        <v>121</v>
      </c>
      <c r="F87" s="36" t="s">
        <v>122</v>
      </c>
      <c r="G87" s="36" t="s">
        <v>123</v>
      </c>
      <c r="H87" s="37" t="s">
        <v>124</v>
      </c>
      <c r="I87" s="38" t="s">
        <v>132</v>
      </c>
      <c r="J87" s="36" t="s">
        <v>126</v>
      </c>
      <c r="K87" s="39" t="s">
        <v>133</v>
      </c>
      <c r="L87" s="36">
        <v>3056</v>
      </c>
      <c r="M87" s="40"/>
      <c r="N87" s="41">
        <v>1</v>
      </c>
      <c r="O87" s="36" t="s">
        <v>27</v>
      </c>
      <c r="P87" s="126" t="s">
        <v>134</v>
      </c>
    </row>
    <row r="88" spans="2:16" ht="145.5" thickBot="1" thickTop="1">
      <c r="B88" s="122">
        <v>2016</v>
      </c>
      <c r="C88" s="34" t="s">
        <v>191</v>
      </c>
      <c r="D88" s="45" t="s">
        <v>143</v>
      </c>
      <c r="E88" s="36" t="s">
        <v>121</v>
      </c>
      <c r="F88" s="36" t="s">
        <v>122</v>
      </c>
      <c r="G88" s="36" t="s">
        <v>123</v>
      </c>
      <c r="H88" s="37" t="s">
        <v>124</v>
      </c>
      <c r="I88" s="38" t="s">
        <v>125</v>
      </c>
      <c r="J88" s="36" t="s">
        <v>126</v>
      </c>
      <c r="K88" s="46" t="s">
        <v>144</v>
      </c>
      <c r="L88" s="36">
        <v>3056</v>
      </c>
      <c r="M88" s="40"/>
      <c r="N88" s="41">
        <v>1</v>
      </c>
      <c r="O88" s="36" t="s">
        <v>27</v>
      </c>
      <c r="P88" s="123" t="s">
        <v>145</v>
      </c>
    </row>
    <row r="89" spans="2:16" ht="253.5" thickBot="1" thickTop="1">
      <c r="B89" s="122">
        <v>2016</v>
      </c>
      <c r="C89" s="34" t="s">
        <v>191</v>
      </c>
      <c r="D89" s="42" t="s">
        <v>146</v>
      </c>
      <c r="E89" s="36" t="s">
        <v>121</v>
      </c>
      <c r="F89" s="36" t="s">
        <v>122</v>
      </c>
      <c r="G89" s="36" t="s">
        <v>123</v>
      </c>
      <c r="H89" s="37" t="s">
        <v>124</v>
      </c>
      <c r="I89" s="38" t="s">
        <v>125</v>
      </c>
      <c r="J89" s="36" t="s">
        <v>126</v>
      </c>
      <c r="K89" s="46" t="s">
        <v>147</v>
      </c>
      <c r="L89" s="36">
        <v>3056</v>
      </c>
      <c r="M89" s="40"/>
      <c r="N89" s="41">
        <v>1</v>
      </c>
      <c r="O89" s="36" t="s">
        <v>27</v>
      </c>
      <c r="P89" s="123" t="s">
        <v>148</v>
      </c>
    </row>
    <row r="90" spans="2:16" ht="253.5" thickBot="1" thickTop="1">
      <c r="B90" s="122">
        <v>2016</v>
      </c>
      <c r="C90" s="34" t="s">
        <v>191</v>
      </c>
      <c r="D90" s="45" t="s">
        <v>149</v>
      </c>
      <c r="E90" s="36" t="s">
        <v>121</v>
      </c>
      <c r="F90" s="36" t="s">
        <v>122</v>
      </c>
      <c r="G90" s="36" t="s">
        <v>123</v>
      </c>
      <c r="H90" s="37" t="s">
        <v>124</v>
      </c>
      <c r="I90" s="38" t="s">
        <v>125</v>
      </c>
      <c r="J90" s="36" t="s">
        <v>126</v>
      </c>
      <c r="K90" s="46" t="s">
        <v>147</v>
      </c>
      <c r="L90" s="36">
        <v>3056</v>
      </c>
      <c r="M90" s="40"/>
      <c r="N90" s="41">
        <v>1</v>
      </c>
      <c r="O90" s="36" t="s">
        <v>27</v>
      </c>
      <c r="P90" s="123" t="s">
        <v>148</v>
      </c>
    </row>
    <row r="91" spans="2:16" ht="253.5" thickBot="1" thickTop="1">
      <c r="B91" s="122">
        <v>2016</v>
      </c>
      <c r="C91" s="34" t="s">
        <v>191</v>
      </c>
      <c r="D91" s="45" t="s">
        <v>150</v>
      </c>
      <c r="E91" s="36" t="s">
        <v>121</v>
      </c>
      <c r="F91" s="36" t="s">
        <v>122</v>
      </c>
      <c r="G91" s="36" t="s">
        <v>123</v>
      </c>
      <c r="H91" s="37" t="s">
        <v>124</v>
      </c>
      <c r="I91" s="38" t="s">
        <v>151</v>
      </c>
      <c r="J91" s="36" t="s">
        <v>126</v>
      </c>
      <c r="K91" s="46" t="s">
        <v>147</v>
      </c>
      <c r="L91" s="36">
        <v>3056</v>
      </c>
      <c r="M91" s="40"/>
      <c r="N91" s="41">
        <v>1</v>
      </c>
      <c r="O91" s="36" t="s">
        <v>27</v>
      </c>
      <c r="P91" s="123" t="s">
        <v>148</v>
      </c>
    </row>
    <row r="92" spans="2:16" ht="253.5" thickBot="1" thickTop="1">
      <c r="B92" s="122">
        <v>2016</v>
      </c>
      <c r="C92" s="34" t="s">
        <v>191</v>
      </c>
      <c r="D92" s="45" t="s">
        <v>152</v>
      </c>
      <c r="E92" s="36" t="s">
        <v>121</v>
      </c>
      <c r="F92" s="36" t="s">
        <v>122</v>
      </c>
      <c r="G92" s="36" t="s">
        <v>123</v>
      </c>
      <c r="H92" s="37" t="s">
        <v>124</v>
      </c>
      <c r="I92" s="38" t="s">
        <v>151</v>
      </c>
      <c r="J92" s="36" t="s">
        <v>126</v>
      </c>
      <c r="K92" s="46" t="s">
        <v>147</v>
      </c>
      <c r="L92" s="36">
        <v>3056</v>
      </c>
      <c r="M92" s="40"/>
      <c r="N92" s="41">
        <v>1</v>
      </c>
      <c r="O92" s="36" t="s">
        <v>27</v>
      </c>
      <c r="P92" s="123" t="s">
        <v>148</v>
      </c>
    </row>
    <row r="93" spans="2:16" ht="133.5" thickBot="1" thickTop="1">
      <c r="B93" s="122">
        <v>2016</v>
      </c>
      <c r="C93" s="34" t="s">
        <v>191</v>
      </c>
      <c r="D93" s="42" t="s">
        <v>153</v>
      </c>
      <c r="E93" s="36" t="s">
        <v>121</v>
      </c>
      <c r="F93" s="36" t="s">
        <v>122</v>
      </c>
      <c r="G93" s="36" t="s">
        <v>123</v>
      </c>
      <c r="H93" s="37" t="s">
        <v>124</v>
      </c>
      <c r="I93" s="38" t="s">
        <v>154</v>
      </c>
      <c r="J93" s="36" t="s">
        <v>126</v>
      </c>
      <c r="K93" s="46" t="s">
        <v>155</v>
      </c>
      <c r="L93" s="36">
        <v>150000</v>
      </c>
      <c r="M93" s="40"/>
      <c r="N93" s="41">
        <v>1</v>
      </c>
      <c r="O93" s="36" t="s">
        <v>27</v>
      </c>
      <c r="P93" s="123" t="s">
        <v>156</v>
      </c>
    </row>
    <row r="94" spans="2:16" ht="133.5" thickBot="1" thickTop="1">
      <c r="B94" s="122">
        <v>2016</v>
      </c>
      <c r="C94" s="34" t="s">
        <v>191</v>
      </c>
      <c r="D94" s="42" t="s">
        <v>157</v>
      </c>
      <c r="E94" s="36" t="s">
        <v>121</v>
      </c>
      <c r="F94" s="36" t="s">
        <v>122</v>
      </c>
      <c r="G94" s="36" t="s">
        <v>123</v>
      </c>
      <c r="H94" s="37" t="s">
        <v>124</v>
      </c>
      <c r="I94" s="38" t="s">
        <v>154</v>
      </c>
      <c r="J94" s="36" t="s">
        <v>126</v>
      </c>
      <c r="K94" s="46" t="s">
        <v>155</v>
      </c>
      <c r="L94" s="36">
        <v>150000</v>
      </c>
      <c r="M94" s="40"/>
      <c r="N94" s="41">
        <v>1</v>
      </c>
      <c r="O94" s="36" t="s">
        <v>27</v>
      </c>
      <c r="P94" s="123" t="s">
        <v>156</v>
      </c>
    </row>
    <row r="95" spans="2:16" ht="133.5" thickBot="1" thickTop="1">
      <c r="B95" s="122">
        <v>2016</v>
      </c>
      <c r="C95" s="34" t="s">
        <v>191</v>
      </c>
      <c r="D95" s="42" t="s">
        <v>158</v>
      </c>
      <c r="E95" s="36" t="s">
        <v>121</v>
      </c>
      <c r="F95" s="36" t="s">
        <v>122</v>
      </c>
      <c r="G95" s="36" t="s">
        <v>123</v>
      </c>
      <c r="H95" s="37" t="s">
        <v>124</v>
      </c>
      <c r="I95" s="38" t="s">
        <v>151</v>
      </c>
      <c r="J95" s="36" t="s">
        <v>126</v>
      </c>
      <c r="K95" s="46" t="s">
        <v>155</v>
      </c>
      <c r="L95" s="36">
        <v>150000</v>
      </c>
      <c r="M95" s="40"/>
      <c r="N95" s="41">
        <v>1</v>
      </c>
      <c r="O95" s="36" t="s">
        <v>27</v>
      </c>
      <c r="P95" s="123" t="s">
        <v>156</v>
      </c>
    </row>
    <row r="96" spans="2:16" ht="133.5" thickBot="1" thickTop="1">
      <c r="B96" s="122">
        <v>2016</v>
      </c>
      <c r="C96" s="34" t="s">
        <v>191</v>
      </c>
      <c r="D96" s="42" t="s">
        <v>159</v>
      </c>
      <c r="E96" s="36" t="s">
        <v>121</v>
      </c>
      <c r="F96" s="36" t="s">
        <v>122</v>
      </c>
      <c r="G96" s="36" t="s">
        <v>123</v>
      </c>
      <c r="H96" s="37" t="s">
        <v>124</v>
      </c>
      <c r="I96" s="38" t="s">
        <v>151</v>
      </c>
      <c r="J96" s="36" t="s">
        <v>126</v>
      </c>
      <c r="K96" s="46" t="s">
        <v>155</v>
      </c>
      <c r="L96" s="36">
        <v>150000</v>
      </c>
      <c r="M96" s="40"/>
      <c r="N96" s="41">
        <v>1</v>
      </c>
      <c r="O96" s="36" t="s">
        <v>27</v>
      </c>
      <c r="P96" s="123" t="s">
        <v>156</v>
      </c>
    </row>
    <row r="97" spans="2:16" ht="133.5" thickBot="1" thickTop="1">
      <c r="B97" s="122">
        <v>2016</v>
      </c>
      <c r="C97" s="34" t="s">
        <v>191</v>
      </c>
      <c r="D97" s="42" t="s">
        <v>160</v>
      </c>
      <c r="E97" s="36" t="s">
        <v>121</v>
      </c>
      <c r="F97" s="36" t="s">
        <v>122</v>
      </c>
      <c r="G97" s="36" t="s">
        <v>123</v>
      </c>
      <c r="H97" s="37" t="s">
        <v>124</v>
      </c>
      <c r="I97" s="38" t="s">
        <v>151</v>
      </c>
      <c r="J97" s="36" t="s">
        <v>126</v>
      </c>
      <c r="K97" s="46" t="s">
        <v>155</v>
      </c>
      <c r="L97" s="36">
        <v>150000</v>
      </c>
      <c r="M97" s="40"/>
      <c r="N97" s="41">
        <v>1</v>
      </c>
      <c r="O97" s="36" t="s">
        <v>27</v>
      </c>
      <c r="P97" s="123" t="s">
        <v>156</v>
      </c>
    </row>
    <row r="98" spans="2:16" ht="133.5" thickBot="1" thickTop="1">
      <c r="B98" s="122">
        <v>2016</v>
      </c>
      <c r="C98" s="34" t="s">
        <v>191</v>
      </c>
      <c r="D98" s="42" t="s">
        <v>161</v>
      </c>
      <c r="E98" s="36" t="s">
        <v>121</v>
      </c>
      <c r="F98" s="36" t="s">
        <v>122</v>
      </c>
      <c r="G98" s="36" t="s">
        <v>123</v>
      </c>
      <c r="H98" s="37" t="s">
        <v>124</v>
      </c>
      <c r="I98" s="38" t="s">
        <v>162</v>
      </c>
      <c r="J98" s="36" t="s">
        <v>126</v>
      </c>
      <c r="K98" s="46" t="s">
        <v>155</v>
      </c>
      <c r="L98" s="36">
        <v>60</v>
      </c>
      <c r="M98" s="40"/>
      <c r="N98" s="43">
        <v>0.6</v>
      </c>
      <c r="O98" s="36" t="s">
        <v>27</v>
      </c>
      <c r="P98" s="123" t="s">
        <v>156</v>
      </c>
    </row>
    <row r="99" spans="2:16" ht="133.5" thickBot="1" thickTop="1">
      <c r="B99" s="122">
        <v>2016</v>
      </c>
      <c r="C99" s="34" t="s">
        <v>191</v>
      </c>
      <c r="D99" s="42" t="s">
        <v>163</v>
      </c>
      <c r="E99" s="36" t="s">
        <v>121</v>
      </c>
      <c r="F99" s="36" t="s">
        <v>122</v>
      </c>
      <c r="G99" s="36" t="s">
        <v>123</v>
      </c>
      <c r="H99" s="37" t="s">
        <v>124</v>
      </c>
      <c r="I99" s="38" t="s">
        <v>154</v>
      </c>
      <c r="J99" s="36" t="s">
        <v>126</v>
      </c>
      <c r="K99" s="46" t="s">
        <v>155</v>
      </c>
      <c r="L99" s="36">
        <v>60</v>
      </c>
      <c r="M99" s="40"/>
      <c r="N99" s="43">
        <v>0.6</v>
      </c>
      <c r="O99" s="36" t="s">
        <v>27</v>
      </c>
      <c r="P99" s="123" t="s">
        <v>156</v>
      </c>
    </row>
    <row r="100" spans="2:16" ht="133.5" thickBot="1" thickTop="1">
      <c r="B100" s="122">
        <v>2016</v>
      </c>
      <c r="C100" s="34" t="s">
        <v>191</v>
      </c>
      <c r="D100" s="42" t="s">
        <v>164</v>
      </c>
      <c r="E100" s="36" t="s">
        <v>121</v>
      </c>
      <c r="F100" s="36" t="s">
        <v>122</v>
      </c>
      <c r="G100" s="36" t="s">
        <v>123</v>
      </c>
      <c r="H100" s="37" t="s">
        <v>124</v>
      </c>
      <c r="I100" s="38" t="s">
        <v>162</v>
      </c>
      <c r="J100" s="36" t="s">
        <v>126</v>
      </c>
      <c r="K100" s="46" t="s">
        <v>155</v>
      </c>
      <c r="L100" s="36">
        <v>60</v>
      </c>
      <c r="M100" s="40"/>
      <c r="N100" s="43">
        <v>0.6</v>
      </c>
      <c r="O100" s="36" t="s">
        <v>27</v>
      </c>
      <c r="P100" s="123" t="s">
        <v>156</v>
      </c>
    </row>
    <row r="101" spans="2:16" ht="133.5" thickBot="1" thickTop="1">
      <c r="B101" s="122">
        <v>2016</v>
      </c>
      <c r="C101" s="34" t="s">
        <v>191</v>
      </c>
      <c r="D101" s="42" t="s">
        <v>165</v>
      </c>
      <c r="E101" s="36" t="s">
        <v>121</v>
      </c>
      <c r="F101" s="36" t="s">
        <v>122</v>
      </c>
      <c r="G101" s="36" t="s">
        <v>123</v>
      </c>
      <c r="H101" s="37" t="s">
        <v>124</v>
      </c>
      <c r="I101" s="38" t="s">
        <v>154</v>
      </c>
      <c r="J101" s="36" t="s">
        <v>126</v>
      </c>
      <c r="K101" s="46" t="s">
        <v>155</v>
      </c>
      <c r="L101" s="36">
        <v>60</v>
      </c>
      <c r="M101" s="40"/>
      <c r="N101" s="43">
        <v>0.6</v>
      </c>
      <c r="O101" s="36" t="s">
        <v>27</v>
      </c>
      <c r="P101" s="123" t="s">
        <v>156</v>
      </c>
    </row>
    <row r="102" spans="2:16" ht="133.5" thickBot="1" thickTop="1">
      <c r="B102" s="122">
        <v>2016</v>
      </c>
      <c r="C102" s="34" t="s">
        <v>191</v>
      </c>
      <c r="D102" s="42" t="s">
        <v>166</v>
      </c>
      <c r="E102" s="36" t="s">
        <v>121</v>
      </c>
      <c r="F102" s="36" t="s">
        <v>122</v>
      </c>
      <c r="G102" s="36" t="s">
        <v>123</v>
      </c>
      <c r="H102" s="37" t="s">
        <v>124</v>
      </c>
      <c r="I102" s="38" t="s">
        <v>167</v>
      </c>
      <c r="J102" s="36" t="s">
        <v>126</v>
      </c>
      <c r="K102" s="46" t="s">
        <v>155</v>
      </c>
      <c r="L102" s="36">
        <v>10000</v>
      </c>
      <c r="M102" s="40"/>
      <c r="N102" s="41">
        <v>0.138</v>
      </c>
      <c r="O102" s="36" t="s">
        <v>27</v>
      </c>
      <c r="P102" s="123" t="s">
        <v>156</v>
      </c>
    </row>
    <row r="103" spans="2:16" ht="133.5" thickBot="1" thickTop="1">
      <c r="B103" s="122">
        <v>2016</v>
      </c>
      <c r="C103" s="34" t="s">
        <v>191</v>
      </c>
      <c r="D103" s="42" t="s">
        <v>168</v>
      </c>
      <c r="E103" s="36" t="s">
        <v>121</v>
      </c>
      <c r="F103" s="36" t="s">
        <v>122</v>
      </c>
      <c r="G103" s="36" t="s">
        <v>123</v>
      </c>
      <c r="H103" s="37" t="s">
        <v>124</v>
      </c>
      <c r="I103" s="38" t="s">
        <v>169</v>
      </c>
      <c r="J103" s="36" t="s">
        <v>126</v>
      </c>
      <c r="K103" s="46" t="s">
        <v>155</v>
      </c>
      <c r="L103" s="36">
        <v>75</v>
      </c>
      <c r="M103" s="40"/>
      <c r="N103" s="43">
        <v>0.84</v>
      </c>
      <c r="O103" s="36" t="s">
        <v>27</v>
      </c>
      <c r="P103" s="123" t="s">
        <v>156</v>
      </c>
    </row>
    <row r="104" spans="2:16" ht="145.5" thickBot="1" thickTop="1">
      <c r="B104" s="122">
        <v>2016</v>
      </c>
      <c r="C104" s="34" t="s">
        <v>191</v>
      </c>
      <c r="D104" s="45" t="s">
        <v>170</v>
      </c>
      <c r="E104" s="36" t="s">
        <v>121</v>
      </c>
      <c r="F104" s="36" t="s">
        <v>122</v>
      </c>
      <c r="G104" s="36" t="s">
        <v>123</v>
      </c>
      <c r="H104" s="37" t="s">
        <v>124</v>
      </c>
      <c r="I104" s="38" t="s">
        <v>171</v>
      </c>
      <c r="J104" s="36" t="s">
        <v>126</v>
      </c>
      <c r="K104" s="46" t="s">
        <v>172</v>
      </c>
      <c r="L104" s="36">
        <v>106</v>
      </c>
      <c r="M104" s="40"/>
      <c r="N104" s="41">
        <v>1</v>
      </c>
      <c r="O104" s="36" t="s">
        <v>27</v>
      </c>
      <c r="P104" s="123" t="s">
        <v>173</v>
      </c>
    </row>
    <row r="105" spans="2:16" ht="145.5" thickBot="1" thickTop="1">
      <c r="B105" s="122">
        <v>2016</v>
      </c>
      <c r="C105" s="34" t="s">
        <v>191</v>
      </c>
      <c r="D105" s="45" t="s">
        <v>174</v>
      </c>
      <c r="E105" s="36" t="s">
        <v>121</v>
      </c>
      <c r="F105" s="36" t="s">
        <v>122</v>
      </c>
      <c r="G105" s="36" t="s">
        <v>123</v>
      </c>
      <c r="H105" s="37" t="s">
        <v>124</v>
      </c>
      <c r="I105" s="38" t="s">
        <v>125</v>
      </c>
      <c r="J105" s="36" t="s">
        <v>126</v>
      </c>
      <c r="K105" s="46" t="s">
        <v>172</v>
      </c>
      <c r="L105" s="36">
        <v>106</v>
      </c>
      <c r="M105" s="40"/>
      <c r="N105" s="41">
        <v>1</v>
      </c>
      <c r="O105" s="36" t="s">
        <v>27</v>
      </c>
      <c r="P105" s="123" t="s">
        <v>173</v>
      </c>
    </row>
    <row r="106" spans="2:16" ht="145.5" thickBot="1" thickTop="1">
      <c r="B106" s="122">
        <v>2016</v>
      </c>
      <c r="C106" s="34" t="s">
        <v>191</v>
      </c>
      <c r="D106" s="45" t="s">
        <v>175</v>
      </c>
      <c r="E106" s="36" t="s">
        <v>121</v>
      </c>
      <c r="F106" s="36" t="s">
        <v>122</v>
      </c>
      <c r="G106" s="36" t="s">
        <v>123</v>
      </c>
      <c r="H106" s="37" t="s">
        <v>124</v>
      </c>
      <c r="I106" s="38" t="s">
        <v>125</v>
      </c>
      <c r="J106" s="36" t="s">
        <v>126</v>
      </c>
      <c r="K106" s="46" t="s">
        <v>172</v>
      </c>
      <c r="L106" s="36">
        <v>106</v>
      </c>
      <c r="M106" s="40"/>
      <c r="N106" s="41">
        <v>1</v>
      </c>
      <c r="O106" s="36" t="s">
        <v>27</v>
      </c>
      <c r="P106" s="123" t="s">
        <v>173</v>
      </c>
    </row>
    <row r="107" spans="2:16" ht="145.5" thickBot="1" thickTop="1">
      <c r="B107" s="122">
        <v>2016</v>
      </c>
      <c r="C107" s="34" t="s">
        <v>191</v>
      </c>
      <c r="D107" s="45" t="s">
        <v>176</v>
      </c>
      <c r="E107" s="36" t="s">
        <v>121</v>
      </c>
      <c r="F107" s="36" t="s">
        <v>122</v>
      </c>
      <c r="G107" s="36" t="s">
        <v>123</v>
      </c>
      <c r="H107" s="37" t="s">
        <v>124</v>
      </c>
      <c r="I107" s="38" t="s">
        <v>177</v>
      </c>
      <c r="J107" s="36" t="s">
        <v>126</v>
      </c>
      <c r="K107" s="46" t="s">
        <v>172</v>
      </c>
      <c r="L107" s="36">
        <v>106</v>
      </c>
      <c r="M107" s="40"/>
      <c r="N107" s="41">
        <v>1</v>
      </c>
      <c r="O107" s="36" t="s">
        <v>27</v>
      </c>
      <c r="P107" s="123" t="s">
        <v>173</v>
      </c>
    </row>
    <row r="108" spans="2:16" ht="146.25" thickBot="1" thickTop="1">
      <c r="B108" s="122">
        <v>2016</v>
      </c>
      <c r="C108" s="34" t="s">
        <v>191</v>
      </c>
      <c r="D108" s="45" t="s">
        <v>178</v>
      </c>
      <c r="E108" s="36" t="s">
        <v>121</v>
      </c>
      <c r="F108" s="36" t="s">
        <v>122</v>
      </c>
      <c r="G108" s="36" t="s">
        <v>123</v>
      </c>
      <c r="H108" s="37" t="s">
        <v>124</v>
      </c>
      <c r="I108" s="38" t="s">
        <v>177</v>
      </c>
      <c r="J108" s="36" t="s">
        <v>126</v>
      </c>
      <c r="K108" s="47" t="s">
        <v>179</v>
      </c>
      <c r="L108" s="36">
        <v>106</v>
      </c>
      <c r="M108" s="40"/>
      <c r="N108" s="41">
        <v>1</v>
      </c>
      <c r="O108" s="36" t="s">
        <v>27</v>
      </c>
      <c r="P108" s="123" t="s">
        <v>180</v>
      </c>
    </row>
    <row r="109" spans="2:16" ht="193.5" thickBot="1" thickTop="1">
      <c r="B109" s="122">
        <v>2016</v>
      </c>
      <c r="C109" s="34" t="s">
        <v>191</v>
      </c>
      <c r="D109" s="45" t="s">
        <v>181</v>
      </c>
      <c r="E109" s="36" t="s">
        <v>121</v>
      </c>
      <c r="F109" s="36" t="s">
        <v>122</v>
      </c>
      <c r="G109" s="36" t="s">
        <v>123</v>
      </c>
      <c r="H109" s="37" t="s">
        <v>124</v>
      </c>
      <c r="I109" s="38" t="s">
        <v>182</v>
      </c>
      <c r="J109" s="36" t="s">
        <v>126</v>
      </c>
      <c r="K109" s="46" t="s">
        <v>183</v>
      </c>
      <c r="L109" s="36">
        <v>106</v>
      </c>
      <c r="M109" s="40"/>
      <c r="N109" s="41">
        <v>1</v>
      </c>
      <c r="O109" s="36" t="s">
        <v>27</v>
      </c>
      <c r="P109" s="123" t="s">
        <v>184</v>
      </c>
    </row>
    <row r="110" spans="2:16" ht="193.5" thickBot="1" thickTop="1">
      <c r="B110" s="122">
        <v>2016</v>
      </c>
      <c r="C110" s="34" t="s">
        <v>191</v>
      </c>
      <c r="D110" s="45" t="s">
        <v>185</v>
      </c>
      <c r="E110" s="36" t="s">
        <v>121</v>
      </c>
      <c r="F110" s="36" t="s">
        <v>122</v>
      </c>
      <c r="G110" s="36" t="s">
        <v>123</v>
      </c>
      <c r="H110" s="37" t="s">
        <v>124</v>
      </c>
      <c r="I110" s="38" t="s">
        <v>177</v>
      </c>
      <c r="J110" s="36" t="s">
        <v>126</v>
      </c>
      <c r="K110" s="46" t="s">
        <v>183</v>
      </c>
      <c r="L110" s="36">
        <v>106</v>
      </c>
      <c r="M110" s="40"/>
      <c r="N110" s="41">
        <v>1</v>
      </c>
      <c r="O110" s="36" t="s">
        <v>27</v>
      </c>
      <c r="P110" s="123" t="s">
        <v>184</v>
      </c>
    </row>
    <row r="111" spans="2:16" ht="193.5" thickBot="1" thickTop="1">
      <c r="B111" s="122">
        <v>2016</v>
      </c>
      <c r="C111" s="34" t="s">
        <v>191</v>
      </c>
      <c r="D111" s="48" t="s">
        <v>186</v>
      </c>
      <c r="E111" s="36" t="s">
        <v>121</v>
      </c>
      <c r="F111" s="36" t="s">
        <v>122</v>
      </c>
      <c r="G111" s="36" t="s">
        <v>123</v>
      </c>
      <c r="H111" s="37" t="s">
        <v>124</v>
      </c>
      <c r="I111" s="38" t="s">
        <v>125</v>
      </c>
      <c r="J111" s="36" t="s">
        <v>126</v>
      </c>
      <c r="K111" s="46" t="s">
        <v>183</v>
      </c>
      <c r="L111" s="36">
        <v>106</v>
      </c>
      <c r="M111" s="40"/>
      <c r="N111" s="41">
        <v>1</v>
      </c>
      <c r="O111" s="36" t="s">
        <v>27</v>
      </c>
      <c r="P111" s="123" t="s">
        <v>184</v>
      </c>
    </row>
    <row r="112" spans="2:16" ht="133.5" thickBot="1" thickTop="1">
      <c r="B112" s="122">
        <v>2016</v>
      </c>
      <c r="C112" s="34" t="s">
        <v>191</v>
      </c>
      <c r="D112" s="49" t="s">
        <v>187</v>
      </c>
      <c r="E112" s="36" t="s">
        <v>121</v>
      </c>
      <c r="F112" s="36" t="s">
        <v>122</v>
      </c>
      <c r="G112" s="36" t="s">
        <v>123</v>
      </c>
      <c r="H112" s="50" t="s">
        <v>124</v>
      </c>
      <c r="I112" s="38" t="s">
        <v>177</v>
      </c>
      <c r="J112" s="36" t="s">
        <v>126</v>
      </c>
      <c r="K112" s="46" t="s">
        <v>188</v>
      </c>
      <c r="L112" s="36">
        <v>59</v>
      </c>
      <c r="M112" s="40"/>
      <c r="N112" s="43">
        <v>0.96</v>
      </c>
      <c r="O112" s="36" t="s">
        <v>27</v>
      </c>
      <c r="P112" s="123" t="s">
        <v>189</v>
      </c>
    </row>
    <row r="113" spans="2:16" ht="15.75" thickBot="1">
      <c r="B113" s="87"/>
      <c r="C113" s="88"/>
      <c r="D113" s="33"/>
      <c r="E113" s="33"/>
      <c r="F113" s="33"/>
      <c r="G113" s="33"/>
      <c r="H113" s="33"/>
      <c r="I113" s="33"/>
      <c r="J113" s="33"/>
      <c r="K113" s="51"/>
      <c r="L113" s="33"/>
      <c r="M113" s="88"/>
      <c r="N113" s="33"/>
      <c r="O113" s="33"/>
      <c r="P113" s="127"/>
    </row>
    <row r="114" spans="2:16" ht="15">
      <c r="B114" s="137" t="s">
        <v>192</v>
      </c>
      <c r="C114" s="138"/>
      <c r="D114" s="138"/>
      <c r="E114" s="138"/>
      <c r="F114" s="138"/>
      <c r="G114" s="138"/>
      <c r="H114" s="138"/>
      <c r="I114" s="138"/>
      <c r="J114" s="139"/>
      <c r="K114" s="140"/>
      <c r="L114" s="141"/>
      <c r="M114" s="70"/>
      <c r="N114" s="141"/>
      <c r="O114" s="141"/>
      <c r="P114" s="142"/>
    </row>
    <row r="115" spans="2:16" ht="15">
      <c r="B115" s="135" t="s">
        <v>369</v>
      </c>
      <c r="C115" s="136"/>
      <c r="D115" s="136"/>
      <c r="E115" s="136"/>
      <c r="F115" s="136"/>
      <c r="G115" s="136"/>
      <c r="H115" s="136"/>
      <c r="I115" s="136"/>
      <c r="J115" s="128"/>
      <c r="K115" s="129"/>
      <c r="L115" s="116"/>
      <c r="M115" s="72"/>
      <c r="N115" s="116"/>
      <c r="O115" s="116"/>
      <c r="P115" s="130"/>
    </row>
    <row r="116" spans="2:16" ht="15">
      <c r="B116" s="135" t="s">
        <v>370</v>
      </c>
      <c r="C116" s="136"/>
      <c r="D116" s="136"/>
      <c r="E116" s="136"/>
      <c r="F116" s="136"/>
      <c r="G116" s="136"/>
      <c r="H116" s="136"/>
      <c r="I116" s="136"/>
      <c r="J116" s="128"/>
      <c r="K116" s="129"/>
      <c r="L116" s="116"/>
      <c r="M116" s="72"/>
      <c r="N116" s="116"/>
      <c r="O116" s="116"/>
      <c r="P116" s="130"/>
    </row>
    <row r="117" spans="2:16" ht="15">
      <c r="B117" s="135" t="s">
        <v>193</v>
      </c>
      <c r="C117" s="136"/>
      <c r="D117" s="136"/>
      <c r="E117" s="136"/>
      <c r="F117" s="136"/>
      <c r="G117" s="136"/>
      <c r="H117" s="136"/>
      <c r="I117" s="136"/>
      <c r="J117" s="128"/>
      <c r="K117" s="129"/>
      <c r="L117" s="116"/>
      <c r="M117" s="72"/>
      <c r="N117" s="116"/>
      <c r="O117" s="116"/>
      <c r="P117" s="130"/>
    </row>
    <row r="118" spans="2:16" ht="67.5" customHeight="1" thickBot="1">
      <c r="B118" s="252" t="s">
        <v>194</v>
      </c>
      <c r="C118" s="253"/>
      <c r="D118" s="253"/>
      <c r="E118" s="253"/>
      <c r="F118" s="253"/>
      <c r="G118" s="253"/>
      <c r="H118" s="253"/>
      <c r="I118" s="253"/>
      <c r="J118" s="131"/>
      <c r="K118" s="132"/>
      <c r="L118" s="133"/>
      <c r="M118" s="74"/>
      <c r="N118" s="133"/>
      <c r="O118" s="133"/>
      <c r="P118" s="134"/>
    </row>
  </sheetData>
  <sheetProtection/>
  <mergeCells count="3">
    <mergeCell ref="B2:K2"/>
    <mergeCell ref="B118:I118"/>
    <mergeCell ref="B3:P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2:Q12"/>
  <sheetViews>
    <sheetView zoomScalePageLayoutView="0" workbookViewId="0" topLeftCell="A10">
      <selection activeCell="F21" sqref="F21"/>
    </sheetView>
  </sheetViews>
  <sheetFormatPr defaultColWidth="11.421875" defaultRowHeight="15"/>
  <sheetData>
    <row r="1" ht="15.75" thickBot="1"/>
    <row r="2" spans="2:17" ht="60.75" customHeight="1">
      <c r="B2" s="257" t="s">
        <v>195</v>
      </c>
      <c r="C2" s="258"/>
      <c r="D2" s="258"/>
      <c r="E2" s="258"/>
      <c r="F2" s="258"/>
      <c r="G2" s="258"/>
      <c r="H2" s="258"/>
      <c r="I2" s="258"/>
      <c r="J2" s="258"/>
      <c r="K2" s="258"/>
      <c r="L2" s="258"/>
      <c r="M2" s="258"/>
      <c r="N2" s="258"/>
      <c r="O2" s="258"/>
      <c r="P2" s="258"/>
      <c r="Q2" s="259"/>
    </row>
    <row r="3" spans="2:17" ht="51" customHeight="1">
      <c r="B3" s="260" t="s">
        <v>196</v>
      </c>
      <c r="C3" s="261"/>
      <c r="D3" s="261"/>
      <c r="E3" s="261"/>
      <c r="F3" s="261"/>
      <c r="G3" s="261"/>
      <c r="H3" s="261"/>
      <c r="I3" s="261"/>
      <c r="J3" s="261"/>
      <c r="K3" s="261"/>
      <c r="L3" s="261"/>
      <c r="M3" s="261"/>
      <c r="N3" s="261"/>
      <c r="O3" s="261"/>
      <c r="P3" s="261"/>
      <c r="Q3" s="262"/>
    </row>
    <row r="4" spans="2:17" ht="192">
      <c r="B4" s="143" t="s">
        <v>2</v>
      </c>
      <c r="C4" s="53" t="s">
        <v>3</v>
      </c>
      <c r="D4" s="53" t="s">
        <v>4</v>
      </c>
      <c r="E4" s="53" t="s">
        <v>5</v>
      </c>
      <c r="F4" s="53"/>
      <c r="G4" s="53" t="s">
        <v>6</v>
      </c>
      <c r="H4" s="53" t="s">
        <v>7</v>
      </c>
      <c r="I4" s="53" t="s">
        <v>8</v>
      </c>
      <c r="J4" s="52" t="s">
        <v>9</v>
      </c>
      <c r="K4" s="53" t="s">
        <v>10</v>
      </c>
      <c r="L4" s="53" t="s">
        <v>11</v>
      </c>
      <c r="M4" s="53" t="s">
        <v>12</v>
      </c>
      <c r="N4" s="53" t="s">
        <v>13</v>
      </c>
      <c r="O4" s="53" t="s">
        <v>14</v>
      </c>
      <c r="P4" s="53" t="s">
        <v>15</v>
      </c>
      <c r="Q4" s="144" t="s">
        <v>16</v>
      </c>
    </row>
    <row r="5" spans="2:17" ht="168">
      <c r="B5" s="145">
        <v>2016</v>
      </c>
      <c r="C5" s="55" t="s">
        <v>197</v>
      </c>
      <c r="D5" s="55" t="s">
        <v>198</v>
      </c>
      <c r="E5" s="55" t="s">
        <v>199</v>
      </c>
      <c r="F5" s="55"/>
      <c r="G5" s="55" t="s">
        <v>200</v>
      </c>
      <c r="H5" s="55" t="s">
        <v>122</v>
      </c>
      <c r="I5" s="55" t="s">
        <v>201</v>
      </c>
      <c r="J5" s="54" t="s">
        <v>202</v>
      </c>
      <c r="K5" s="55" t="s">
        <v>203</v>
      </c>
      <c r="L5" s="55">
        <v>4400</v>
      </c>
      <c r="M5" s="55">
        <v>4400</v>
      </c>
      <c r="N5" s="55"/>
      <c r="O5" s="56">
        <v>0</v>
      </c>
      <c r="P5" s="55"/>
      <c r="Q5" s="146" t="s">
        <v>204</v>
      </c>
    </row>
    <row r="6" spans="2:17" ht="216">
      <c r="B6" s="147">
        <v>2016</v>
      </c>
      <c r="C6" s="58" t="s">
        <v>197</v>
      </c>
      <c r="D6" s="58" t="s">
        <v>205</v>
      </c>
      <c r="E6" s="59" t="s">
        <v>199</v>
      </c>
      <c r="F6" s="59"/>
      <c r="G6" s="57" t="s">
        <v>122</v>
      </c>
      <c r="H6" s="58" t="s">
        <v>206</v>
      </c>
      <c r="I6" s="58" t="s">
        <v>207</v>
      </c>
      <c r="J6" s="57" t="s">
        <v>202</v>
      </c>
      <c r="K6" s="57" t="s">
        <v>126</v>
      </c>
      <c r="L6" s="57">
        <v>0</v>
      </c>
      <c r="M6" s="58" t="s">
        <v>208</v>
      </c>
      <c r="N6" s="57">
        <v>0</v>
      </c>
      <c r="O6" s="57">
        <v>0</v>
      </c>
      <c r="P6" s="57" t="s">
        <v>209</v>
      </c>
      <c r="Q6" s="148" t="s">
        <v>210</v>
      </c>
    </row>
    <row r="7" spans="2:17" ht="409.5">
      <c r="B7" s="147">
        <v>2016</v>
      </c>
      <c r="C7" s="58" t="s">
        <v>197</v>
      </c>
      <c r="D7" s="58" t="s">
        <v>211</v>
      </c>
      <c r="E7" s="58" t="s">
        <v>212</v>
      </c>
      <c r="F7" s="58"/>
      <c r="G7" s="57" t="s">
        <v>122</v>
      </c>
      <c r="H7" s="58" t="s">
        <v>213</v>
      </c>
      <c r="I7" s="58" t="s">
        <v>207</v>
      </c>
      <c r="J7" s="57" t="s">
        <v>214</v>
      </c>
      <c r="K7" s="57" t="s">
        <v>126</v>
      </c>
      <c r="L7" s="57">
        <v>0</v>
      </c>
      <c r="M7" s="58" t="s">
        <v>208</v>
      </c>
      <c r="N7" s="57">
        <v>0</v>
      </c>
      <c r="O7" s="57">
        <v>0</v>
      </c>
      <c r="P7" s="57" t="s">
        <v>209</v>
      </c>
      <c r="Q7" s="148" t="s">
        <v>215</v>
      </c>
    </row>
    <row r="8" spans="2:17" ht="345" thickBot="1">
      <c r="B8" s="149">
        <v>2016</v>
      </c>
      <c r="C8" s="154" t="s">
        <v>216</v>
      </c>
      <c r="D8" s="60" t="s">
        <v>217</v>
      </c>
      <c r="E8" s="60" t="s">
        <v>218</v>
      </c>
      <c r="F8" s="60" t="str">
        <f>LOWER(E8)</f>
        <v>apoyos
apoyo de paquetes desayunos a jóvenes en condiciones de vulnerabilidad</v>
      </c>
      <c r="G8" s="60" t="s">
        <v>219</v>
      </c>
      <c r="H8" s="60" t="s">
        <v>220</v>
      </c>
      <c r="I8" s="155" t="s">
        <v>221</v>
      </c>
      <c r="J8" s="60" t="s">
        <v>222</v>
      </c>
      <c r="K8" s="60" t="s">
        <v>203</v>
      </c>
      <c r="L8" s="60">
        <v>0</v>
      </c>
      <c r="M8" s="61">
        <v>10000</v>
      </c>
      <c r="N8" s="60">
        <v>0</v>
      </c>
      <c r="O8" s="62">
        <v>0.0788</v>
      </c>
      <c r="P8" s="63" t="s">
        <v>27</v>
      </c>
      <c r="Q8" s="150" t="s">
        <v>223</v>
      </c>
    </row>
    <row r="9" spans="2:17" ht="15">
      <c r="B9" s="156" t="s">
        <v>224</v>
      </c>
      <c r="C9" s="157"/>
      <c r="D9" s="157"/>
      <c r="E9" s="158"/>
      <c r="F9" s="158"/>
      <c r="G9" s="158"/>
      <c r="H9" s="158"/>
      <c r="I9" s="158"/>
      <c r="J9" s="159"/>
      <c r="K9" s="159"/>
      <c r="L9" s="159"/>
      <c r="M9" s="159"/>
      <c r="N9" s="159"/>
      <c r="O9" s="159"/>
      <c r="P9" s="159"/>
      <c r="Q9" s="160"/>
    </row>
    <row r="10" spans="2:17" ht="15">
      <c r="B10" s="93" t="s">
        <v>369</v>
      </c>
      <c r="C10" s="65"/>
      <c r="D10" s="64"/>
      <c r="E10" s="64"/>
      <c r="F10" s="64"/>
      <c r="G10" s="64"/>
      <c r="H10" s="64"/>
      <c r="I10" s="64"/>
      <c r="J10" s="64"/>
      <c r="K10" s="64"/>
      <c r="L10" s="64"/>
      <c r="M10" s="64"/>
      <c r="N10" s="64"/>
      <c r="O10" s="64"/>
      <c r="P10" s="64"/>
      <c r="Q10" s="151"/>
    </row>
    <row r="11" spans="2:17" ht="15">
      <c r="B11" s="93" t="s">
        <v>370</v>
      </c>
      <c r="C11" s="65"/>
      <c r="D11" s="64"/>
      <c r="E11" s="64"/>
      <c r="F11" s="64"/>
      <c r="G11" s="64"/>
      <c r="H11" s="64"/>
      <c r="I11" s="64"/>
      <c r="J11" s="64"/>
      <c r="K11" s="64"/>
      <c r="L11" s="64"/>
      <c r="M11" s="64"/>
      <c r="N11" s="64"/>
      <c r="O11" s="64"/>
      <c r="P11" s="64"/>
      <c r="Q11" s="151"/>
    </row>
    <row r="12" spans="2:17" ht="15.75" thickBot="1">
      <c r="B12" s="90" t="s">
        <v>367</v>
      </c>
      <c r="C12" s="91"/>
      <c r="D12" s="152"/>
      <c r="E12" s="91"/>
      <c r="F12" s="91"/>
      <c r="G12" s="152"/>
      <c r="H12" s="152"/>
      <c r="I12" s="152"/>
      <c r="J12" s="152"/>
      <c r="K12" s="152"/>
      <c r="L12" s="152"/>
      <c r="M12" s="152"/>
      <c r="N12" s="152"/>
      <c r="O12" s="152"/>
      <c r="P12" s="152"/>
      <c r="Q12" s="153"/>
    </row>
  </sheetData>
  <sheetProtection/>
  <mergeCells count="2">
    <mergeCell ref="B2:Q2"/>
    <mergeCell ref="B3:Q3"/>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P19"/>
  <sheetViews>
    <sheetView zoomScalePageLayoutView="0" workbookViewId="0" topLeftCell="A13">
      <selection activeCell="G24" sqref="G24"/>
    </sheetView>
  </sheetViews>
  <sheetFormatPr defaultColWidth="11.421875" defaultRowHeight="15"/>
  <sheetData>
    <row r="1" ht="15.75" thickBot="1"/>
    <row r="2" spans="2:16" ht="15">
      <c r="B2" s="267" t="s">
        <v>0</v>
      </c>
      <c r="C2" s="268"/>
      <c r="D2" s="268"/>
      <c r="E2" s="268"/>
      <c r="F2" s="268"/>
      <c r="G2" s="268"/>
      <c r="H2" s="268"/>
      <c r="I2" s="268"/>
      <c r="J2" s="268"/>
      <c r="K2" s="268"/>
      <c r="L2" s="268"/>
      <c r="M2" s="268"/>
      <c r="N2" s="268"/>
      <c r="O2" s="268"/>
      <c r="P2" s="269"/>
    </row>
    <row r="3" spans="2:16" ht="15">
      <c r="B3" s="270"/>
      <c r="C3" s="271"/>
      <c r="D3" s="271"/>
      <c r="E3" s="271"/>
      <c r="F3" s="271"/>
      <c r="G3" s="271"/>
      <c r="H3" s="271"/>
      <c r="I3" s="271"/>
      <c r="J3" s="271"/>
      <c r="K3" s="271"/>
      <c r="L3" s="271"/>
      <c r="M3" s="271"/>
      <c r="N3" s="271"/>
      <c r="O3" s="271"/>
      <c r="P3" s="272"/>
    </row>
    <row r="4" spans="2:16" ht="15">
      <c r="B4" s="270"/>
      <c r="C4" s="271"/>
      <c r="D4" s="271"/>
      <c r="E4" s="271"/>
      <c r="F4" s="271"/>
      <c r="G4" s="271"/>
      <c r="H4" s="271"/>
      <c r="I4" s="271"/>
      <c r="J4" s="271"/>
      <c r="K4" s="271"/>
      <c r="L4" s="271"/>
      <c r="M4" s="271"/>
      <c r="N4" s="271"/>
      <c r="O4" s="271"/>
      <c r="P4" s="272"/>
    </row>
    <row r="5" spans="2:16" ht="15">
      <c r="B5" s="270"/>
      <c r="C5" s="271"/>
      <c r="D5" s="271"/>
      <c r="E5" s="271"/>
      <c r="F5" s="271"/>
      <c r="G5" s="271"/>
      <c r="H5" s="271"/>
      <c r="I5" s="271"/>
      <c r="J5" s="271"/>
      <c r="K5" s="271"/>
      <c r="L5" s="271"/>
      <c r="M5" s="271"/>
      <c r="N5" s="271"/>
      <c r="O5" s="271"/>
      <c r="P5" s="272"/>
    </row>
    <row r="6" spans="2:16" ht="15.75" thickBot="1">
      <c r="B6" s="273"/>
      <c r="C6" s="274"/>
      <c r="D6" s="274"/>
      <c r="E6" s="274"/>
      <c r="F6" s="274"/>
      <c r="G6" s="274"/>
      <c r="H6" s="274"/>
      <c r="I6" s="274"/>
      <c r="J6" s="274"/>
      <c r="K6" s="274"/>
      <c r="L6" s="274"/>
      <c r="M6" s="274"/>
      <c r="N6" s="274"/>
      <c r="O6" s="274"/>
      <c r="P6" s="275"/>
    </row>
    <row r="7" spans="2:16" ht="15">
      <c r="B7" s="237" t="s">
        <v>225</v>
      </c>
      <c r="C7" s="238"/>
      <c r="D7" s="238"/>
      <c r="E7" s="238"/>
      <c r="F7" s="238"/>
      <c r="G7" s="238"/>
      <c r="H7" s="238"/>
      <c r="I7" s="238"/>
      <c r="J7" s="238"/>
      <c r="K7" s="238"/>
      <c r="L7" s="238"/>
      <c r="M7" s="238"/>
      <c r="N7" s="238"/>
      <c r="O7" s="238"/>
      <c r="P7" s="239"/>
    </row>
    <row r="8" spans="2:16" ht="15">
      <c r="B8" s="240"/>
      <c r="C8" s="241"/>
      <c r="D8" s="241"/>
      <c r="E8" s="241"/>
      <c r="F8" s="241"/>
      <c r="G8" s="241"/>
      <c r="H8" s="241"/>
      <c r="I8" s="241"/>
      <c r="J8" s="241"/>
      <c r="K8" s="241"/>
      <c r="L8" s="241"/>
      <c r="M8" s="241"/>
      <c r="N8" s="241"/>
      <c r="O8" s="241"/>
      <c r="P8" s="242"/>
    </row>
    <row r="9" spans="2:16" ht="15">
      <c r="B9" s="240"/>
      <c r="C9" s="241"/>
      <c r="D9" s="241"/>
      <c r="E9" s="241"/>
      <c r="F9" s="241"/>
      <c r="G9" s="241"/>
      <c r="H9" s="241"/>
      <c r="I9" s="241"/>
      <c r="J9" s="241"/>
      <c r="K9" s="241"/>
      <c r="L9" s="241"/>
      <c r="M9" s="241"/>
      <c r="N9" s="241"/>
      <c r="O9" s="241"/>
      <c r="P9" s="242"/>
    </row>
    <row r="10" spans="2:16" ht="15">
      <c r="B10" s="240"/>
      <c r="C10" s="241"/>
      <c r="D10" s="241"/>
      <c r="E10" s="241"/>
      <c r="F10" s="241"/>
      <c r="G10" s="241"/>
      <c r="H10" s="241"/>
      <c r="I10" s="241"/>
      <c r="J10" s="241"/>
      <c r="K10" s="241"/>
      <c r="L10" s="241"/>
      <c r="M10" s="241"/>
      <c r="N10" s="241"/>
      <c r="O10" s="241"/>
      <c r="P10" s="242"/>
    </row>
    <row r="11" spans="2:16" ht="15.75" thickBot="1">
      <c r="B11" s="243"/>
      <c r="C11" s="244"/>
      <c r="D11" s="244"/>
      <c r="E11" s="244"/>
      <c r="F11" s="244"/>
      <c r="G11" s="244"/>
      <c r="H11" s="244"/>
      <c r="I11" s="244"/>
      <c r="J11" s="244"/>
      <c r="K11" s="244"/>
      <c r="L11" s="244"/>
      <c r="M11" s="244"/>
      <c r="N11" s="244"/>
      <c r="O11" s="244"/>
      <c r="P11" s="245"/>
    </row>
    <row r="12" spans="2:16" ht="192.75" thickBot="1">
      <c r="B12" s="81" t="s">
        <v>2</v>
      </c>
      <c r="C12" s="69" t="s">
        <v>3</v>
      </c>
      <c r="D12" s="69" t="s">
        <v>4</v>
      </c>
      <c r="E12" s="69" t="s">
        <v>5</v>
      </c>
      <c r="F12" s="69" t="s">
        <v>6</v>
      </c>
      <c r="G12" s="69" t="s">
        <v>7</v>
      </c>
      <c r="H12" s="69" t="s">
        <v>8</v>
      </c>
      <c r="I12" s="76" t="s">
        <v>9</v>
      </c>
      <c r="J12" s="69" t="s">
        <v>10</v>
      </c>
      <c r="K12" s="69" t="s">
        <v>11</v>
      </c>
      <c r="L12" s="69" t="s">
        <v>12</v>
      </c>
      <c r="M12" s="69" t="s">
        <v>13</v>
      </c>
      <c r="N12" s="69" t="s">
        <v>14</v>
      </c>
      <c r="O12" s="69" t="s">
        <v>15</v>
      </c>
      <c r="P12" s="82" t="s">
        <v>16</v>
      </c>
    </row>
    <row r="13" spans="2:16" ht="409.5" thickBot="1">
      <c r="B13" s="83">
        <v>2016</v>
      </c>
      <c r="C13" s="77" t="s">
        <v>226</v>
      </c>
      <c r="D13" s="78" t="s">
        <v>227</v>
      </c>
      <c r="E13" s="77" t="s">
        <v>228</v>
      </c>
      <c r="F13" s="79" t="s">
        <v>229</v>
      </c>
      <c r="G13" s="77" t="s">
        <v>230</v>
      </c>
      <c r="H13" s="77" t="s">
        <v>231</v>
      </c>
      <c r="I13" s="77" t="s">
        <v>232</v>
      </c>
      <c r="J13" s="77" t="s">
        <v>233</v>
      </c>
      <c r="K13" s="79" t="s">
        <v>234</v>
      </c>
      <c r="L13" s="77">
        <v>201</v>
      </c>
      <c r="M13" s="77" t="s">
        <v>26</v>
      </c>
      <c r="N13" s="80">
        <v>1</v>
      </c>
      <c r="O13" s="79" t="s">
        <v>235</v>
      </c>
      <c r="P13" s="84" t="s">
        <v>236</v>
      </c>
    </row>
    <row r="14" spans="2:16" ht="15.75" thickBot="1">
      <c r="B14" s="85"/>
      <c r="C14" s="68"/>
      <c r="D14" s="68"/>
      <c r="E14" s="68"/>
      <c r="F14" s="68"/>
      <c r="G14" s="68"/>
      <c r="H14" s="68"/>
      <c r="I14" s="66"/>
      <c r="J14" s="67"/>
      <c r="K14" s="67"/>
      <c r="L14" s="67"/>
      <c r="M14" s="67"/>
      <c r="N14" s="67"/>
      <c r="O14" s="67"/>
      <c r="P14" s="86"/>
    </row>
    <row r="15" spans="2:16" ht="15.75" thickBot="1">
      <c r="B15" s="87"/>
      <c r="C15" s="88"/>
      <c r="D15" s="88"/>
      <c r="E15" s="88"/>
      <c r="F15" s="88"/>
      <c r="G15" s="88"/>
      <c r="H15" s="88"/>
      <c r="I15" s="88"/>
      <c r="J15" s="88"/>
      <c r="K15" s="88"/>
      <c r="L15" s="88"/>
      <c r="M15" s="88"/>
      <c r="N15" s="88"/>
      <c r="O15" s="88"/>
      <c r="P15" s="89"/>
    </row>
    <row r="16" spans="2:16" ht="15">
      <c r="B16" s="263" t="s">
        <v>237</v>
      </c>
      <c r="C16" s="264"/>
      <c r="D16" s="264"/>
      <c r="E16" s="264"/>
      <c r="F16" s="264"/>
      <c r="G16" s="264"/>
      <c r="H16" s="264"/>
      <c r="I16" s="264"/>
      <c r="J16" s="264"/>
      <c r="K16" s="264"/>
      <c r="L16" s="264"/>
      <c r="M16" s="264"/>
      <c r="N16" s="70"/>
      <c r="O16" s="70"/>
      <c r="P16" s="71"/>
    </row>
    <row r="17" spans="2:16" ht="15">
      <c r="B17" s="248" t="s">
        <v>192</v>
      </c>
      <c r="C17" s="249"/>
      <c r="D17" s="249"/>
      <c r="E17" s="249"/>
      <c r="F17" s="249"/>
      <c r="G17" s="249"/>
      <c r="H17" s="249"/>
      <c r="I17" s="72"/>
      <c r="J17" s="72"/>
      <c r="K17" s="72"/>
      <c r="L17" s="72"/>
      <c r="M17" s="72"/>
      <c r="N17" s="72"/>
      <c r="O17" s="72"/>
      <c r="P17" s="73"/>
    </row>
    <row r="18" spans="2:16" ht="15">
      <c r="B18" s="276" t="s">
        <v>369</v>
      </c>
      <c r="C18" s="277"/>
      <c r="D18" s="277"/>
      <c r="E18" s="277"/>
      <c r="F18" s="277"/>
      <c r="G18" s="277"/>
      <c r="H18" s="277"/>
      <c r="I18" s="72"/>
      <c r="J18" s="72"/>
      <c r="K18" s="72"/>
      <c r="L18" s="72"/>
      <c r="M18" s="72"/>
      <c r="N18" s="72"/>
      <c r="O18" s="72"/>
      <c r="P18" s="73"/>
    </row>
    <row r="19" spans="2:16" ht="15.75" thickBot="1">
      <c r="B19" s="265" t="s">
        <v>371</v>
      </c>
      <c r="C19" s="266"/>
      <c r="D19" s="266"/>
      <c r="E19" s="266"/>
      <c r="F19" s="266"/>
      <c r="G19" s="266"/>
      <c r="H19" s="266"/>
      <c r="I19" s="74"/>
      <c r="J19" s="74"/>
      <c r="K19" s="74"/>
      <c r="L19" s="74"/>
      <c r="M19" s="74"/>
      <c r="N19" s="74"/>
      <c r="O19" s="74"/>
      <c r="P19" s="75"/>
    </row>
  </sheetData>
  <sheetProtection/>
  <mergeCells count="6">
    <mergeCell ref="B16:M16"/>
    <mergeCell ref="B19:H19"/>
    <mergeCell ref="B2:P6"/>
    <mergeCell ref="B7:P11"/>
    <mergeCell ref="B17:H17"/>
    <mergeCell ref="B18:H18"/>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2:P18"/>
  <sheetViews>
    <sheetView zoomScalePageLayoutView="0" workbookViewId="0" topLeftCell="A13">
      <selection activeCell="B18" sqref="B18:H18"/>
    </sheetView>
  </sheetViews>
  <sheetFormatPr defaultColWidth="11.421875" defaultRowHeight="15"/>
  <sheetData>
    <row r="1" ht="15.75" thickBot="1"/>
    <row r="2" spans="2:16" ht="15">
      <c r="B2" s="278" t="s">
        <v>238</v>
      </c>
      <c r="C2" s="279"/>
      <c r="D2" s="279"/>
      <c r="E2" s="279"/>
      <c r="F2" s="279"/>
      <c r="G2" s="279"/>
      <c r="H2" s="279"/>
      <c r="I2" s="279"/>
      <c r="J2" s="279"/>
      <c r="K2" s="279"/>
      <c r="L2" s="279"/>
      <c r="M2" s="279"/>
      <c r="N2" s="279"/>
      <c r="O2" s="279"/>
      <c r="P2" s="280"/>
    </row>
    <row r="3" spans="2:16" ht="15">
      <c r="B3" s="281"/>
      <c r="C3" s="282"/>
      <c r="D3" s="282"/>
      <c r="E3" s="282"/>
      <c r="F3" s="282"/>
      <c r="G3" s="282"/>
      <c r="H3" s="282"/>
      <c r="I3" s="282"/>
      <c r="J3" s="282"/>
      <c r="K3" s="282"/>
      <c r="L3" s="282"/>
      <c r="M3" s="282"/>
      <c r="N3" s="282"/>
      <c r="O3" s="282"/>
      <c r="P3" s="283"/>
    </row>
    <row r="4" spans="2:16" ht="15">
      <c r="B4" s="281"/>
      <c r="C4" s="282"/>
      <c r="D4" s="282"/>
      <c r="E4" s="282"/>
      <c r="F4" s="282"/>
      <c r="G4" s="282"/>
      <c r="H4" s="282"/>
      <c r="I4" s="282"/>
      <c r="J4" s="282"/>
      <c r="K4" s="282"/>
      <c r="L4" s="282"/>
      <c r="M4" s="282"/>
      <c r="N4" s="282"/>
      <c r="O4" s="282"/>
      <c r="P4" s="283"/>
    </row>
    <row r="5" spans="2:16" ht="15">
      <c r="B5" s="281"/>
      <c r="C5" s="282"/>
      <c r="D5" s="282"/>
      <c r="E5" s="282"/>
      <c r="F5" s="282"/>
      <c r="G5" s="282"/>
      <c r="H5" s="282"/>
      <c r="I5" s="282"/>
      <c r="J5" s="282"/>
      <c r="K5" s="282"/>
      <c r="L5" s="282"/>
      <c r="M5" s="282"/>
      <c r="N5" s="282"/>
      <c r="O5" s="282"/>
      <c r="P5" s="283"/>
    </row>
    <row r="6" spans="2:16" ht="15.75" thickBot="1">
      <c r="B6" s="284"/>
      <c r="C6" s="285"/>
      <c r="D6" s="285"/>
      <c r="E6" s="285"/>
      <c r="F6" s="285"/>
      <c r="G6" s="285"/>
      <c r="H6" s="285"/>
      <c r="I6" s="285"/>
      <c r="J6" s="285"/>
      <c r="K6" s="285"/>
      <c r="L6" s="285"/>
      <c r="M6" s="285"/>
      <c r="N6" s="285"/>
      <c r="O6" s="285"/>
      <c r="P6" s="286"/>
    </row>
    <row r="7" spans="2:16" ht="15">
      <c r="B7" s="237" t="s">
        <v>239</v>
      </c>
      <c r="C7" s="238"/>
      <c r="D7" s="238"/>
      <c r="E7" s="238"/>
      <c r="F7" s="238"/>
      <c r="G7" s="238"/>
      <c r="H7" s="238"/>
      <c r="I7" s="238"/>
      <c r="J7" s="238"/>
      <c r="K7" s="238"/>
      <c r="L7" s="238"/>
      <c r="M7" s="238"/>
      <c r="N7" s="238"/>
      <c r="O7" s="238"/>
      <c r="P7" s="239"/>
    </row>
    <row r="8" spans="2:16" ht="15">
      <c r="B8" s="240"/>
      <c r="C8" s="241"/>
      <c r="D8" s="241"/>
      <c r="E8" s="241"/>
      <c r="F8" s="241"/>
      <c r="G8" s="241"/>
      <c r="H8" s="241"/>
      <c r="I8" s="241"/>
      <c r="J8" s="241"/>
      <c r="K8" s="241"/>
      <c r="L8" s="241"/>
      <c r="M8" s="241"/>
      <c r="N8" s="241"/>
      <c r="O8" s="241"/>
      <c r="P8" s="242"/>
    </row>
    <row r="9" spans="2:16" ht="15">
      <c r="B9" s="240"/>
      <c r="C9" s="241"/>
      <c r="D9" s="241"/>
      <c r="E9" s="241"/>
      <c r="F9" s="241"/>
      <c r="G9" s="241"/>
      <c r="H9" s="241"/>
      <c r="I9" s="241"/>
      <c r="J9" s="241"/>
      <c r="K9" s="241"/>
      <c r="L9" s="241"/>
      <c r="M9" s="241"/>
      <c r="N9" s="241"/>
      <c r="O9" s="241"/>
      <c r="P9" s="242"/>
    </row>
    <row r="10" spans="2:16" ht="15">
      <c r="B10" s="240"/>
      <c r="C10" s="241"/>
      <c r="D10" s="241"/>
      <c r="E10" s="241"/>
      <c r="F10" s="241"/>
      <c r="G10" s="241"/>
      <c r="H10" s="241"/>
      <c r="I10" s="241"/>
      <c r="J10" s="241"/>
      <c r="K10" s="241"/>
      <c r="L10" s="241"/>
      <c r="M10" s="241"/>
      <c r="N10" s="241"/>
      <c r="O10" s="241"/>
      <c r="P10" s="242"/>
    </row>
    <row r="11" spans="2:16" ht="15.75" thickBot="1">
      <c r="B11" s="243"/>
      <c r="C11" s="244"/>
      <c r="D11" s="244"/>
      <c r="E11" s="244"/>
      <c r="F11" s="244"/>
      <c r="G11" s="244"/>
      <c r="H11" s="244"/>
      <c r="I11" s="244"/>
      <c r="J11" s="244"/>
      <c r="K11" s="244"/>
      <c r="L11" s="244"/>
      <c r="M11" s="244"/>
      <c r="N11" s="244"/>
      <c r="O11" s="244"/>
      <c r="P11" s="245"/>
    </row>
    <row r="12" spans="2:16" ht="192.75" thickBot="1">
      <c r="B12" s="161" t="s">
        <v>2</v>
      </c>
      <c r="C12" s="95" t="s">
        <v>3</v>
      </c>
      <c r="D12" s="95" t="s">
        <v>4</v>
      </c>
      <c r="E12" s="95" t="s">
        <v>5</v>
      </c>
      <c r="F12" s="95" t="s">
        <v>6</v>
      </c>
      <c r="G12" s="95" t="s">
        <v>7</v>
      </c>
      <c r="H12" s="95" t="s">
        <v>8</v>
      </c>
      <c r="I12" s="94" t="s">
        <v>9</v>
      </c>
      <c r="J12" s="95" t="s">
        <v>10</v>
      </c>
      <c r="K12" s="95" t="s">
        <v>11</v>
      </c>
      <c r="L12" s="95" t="s">
        <v>12</v>
      </c>
      <c r="M12" s="95" t="s">
        <v>13</v>
      </c>
      <c r="N12" s="95" t="s">
        <v>14</v>
      </c>
      <c r="O12" s="95" t="s">
        <v>15</v>
      </c>
      <c r="P12" s="162" t="s">
        <v>16</v>
      </c>
    </row>
    <row r="13" spans="2:16" ht="409.5" thickBot="1">
      <c r="B13" s="163">
        <v>2016</v>
      </c>
      <c r="C13" s="96" t="s">
        <v>226</v>
      </c>
      <c r="D13" s="96" t="s">
        <v>240</v>
      </c>
      <c r="E13" s="96" t="s">
        <v>241</v>
      </c>
      <c r="F13" s="96" t="s">
        <v>242</v>
      </c>
      <c r="G13" s="96" t="s">
        <v>243</v>
      </c>
      <c r="H13" s="97" t="s">
        <v>244</v>
      </c>
      <c r="I13" s="96" t="s">
        <v>245</v>
      </c>
      <c r="J13" s="96" t="s">
        <v>203</v>
      </c>
      <c r="K13" s="96">
        <v>0</v>
      </c>
      <c r="L13" s="98" t="s">
        <v>246</v>
      </c>
      <c r="M13" s="96" t="s">
        <v>247</v>
      </c>
      <c r="N13" s="99">
        <v>0.7</v>
      </c>
      <c r="O13" s="96" t="s">
        <v>248</v>
      </c>
      <c r="P13" s="164" t="s">
        <v>249</v>
      </c>
    </row>
    <row r="14" spans="2:16" ht="15.75" thickBot="1">
      <c r="B14" s="87"/>
      <c r="C14" s="88"/>
      <c r="D14" s="88"/>
      <c r="E14" s="88"/>
      <c r="F14" s="88"/>
      <c r="G14" s="88"/>
      <c r="H14" s="88"/>
      <c r="I14" s="88"/>
      <c r="J14" s="88"/>
      <c r="K14" s="88"/>
      <c r="L14" s="88"/>
      <c r="M14" s="88"/>
      <c r="N14" s="88"/>
      <c r="O14" s="88"/>
      <c r="P14" s="89"/>
    </row>
    <row r="15" spans="2:16" ht="15">
      <c r="B15" s="100" t="s">
        <v>250</v>
      </c>
      <c r="C15" s="101"/>
      <c r="D15" s="101"/>
      <c r="E15" s="101"/>
      <c r="F15" s="101"/>
      <c r="G15" s="101"/>
      <c r="H15" s="101"/>
      <c r="I15" s="101"/>
      <c r="J15" s="101"/>
      <c r="K15" s="101"/>
      <c r="L15" s="101"/>
      <c r="M15" s="101"/>
      <c r="N15" s="101"/>
      <c r="O15" s="101"/>
      <c r="P15" s="102"/>
    </row>
    <row r="16" spans="2:16" ht="15">
      <c r="B16" s="248" t="s">
        <v>368</v>
      </c>
      <c r="C16" s="249"/>
      <c r="D16" s="249"/>
      <c r="E16" s="249"/>
      <c r="F16" s="249"/>
      <c r="G16" s="249"/>
      <c r="H16" s="249"/>
      <c r="I16" s="72"/>
      <c r="J16" s="72"/>
      <c r="K16" s="72"/>
      <c r="L16" s="72"/>
      <c r="M16" s="72"/>
      <c r="N16" s="72"/>
      <c r="O16" s="72"/>
      <c r="P16" s="73"/>
    </row>
    <row r="17" spans="2:16" ht="15">
      <c r="B17" s="276" t="s">
        <v>372</v>
      </c>
      <c r="C17" s="277"/>
      <c r="D17" s="277"/>
      <c r="E17" s="277"/>
      <c r="F17" s="277"/>
      <c r="G17" s="277"/>
      <c r="H17" s="277"/>
      <c r="I17" s="72"/>
      <c r="J17" s="72"/>
      <c r="K17" s="72"/>
      <c r="L17" s="72"/>
      <c r="M17" s="72"/>
      <c r="N17" s="72"/>
      <c r="O17" s="72"/>
      <c r="P17" s="73"/>
    </row>
    <row r="18" spans="2:16" ht="15.75" thickBot="1">
      <c r="B18" s="265" t="s">
        <v>373</v>
      </c>
      <c r="C18" s="266"/>
      <c r="D18" s="266"/>
      <c r="E18" s="266"/>
      <c r="F18" s="266"/>
      <c r="G18" s="266"/>
      <c r="H18" s="266"/>
      <c r="I18" s="74"/>
      <c r="J18" s="74"/>
      <c r="K18" s="74"/>
      <c r="L18" s="74"/>
      <c r="M18" s="74"/>
      <c r="N18" s="74"/>
      <c r="O18" s="74"/>
      <c r="P18" s="75"/>
    </row>
  </sheetData>
  <sheetProtection/>
  <mergeCells count="5">
    <mergeCell ref="B2:P6"/>
    <mergeCell ref="B7:P11"/>
    <mergeCell ref="B16:H16"/>
    <mergeCell ref="B17:H17"/>
    <mergeCell ref="B18:H18"/>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P41"/>
  <sheetViews>
    <sheetView zoomScalePageLayoutView="0" workbookViewId="0" topLeftCell="A1">
      <selection activeCell="G58" sqref="G58"/>
    </sheetView>
  </sheetViews>
  <sheetFormatPr defaultColWidth="11.421875" defaultRowHeight="15"/>
  <sheetData>
    <row r="1" ht="15.75" thickBot="1"/>
    <row r="2" spans="2:16" ht="15">
      <c r="B2" s="267" t="s">
        <v>251</v>
      </c>
      <c r="C2" s="268"/>
      <c r="D2" s="268"/>
      <c r="E2" s="268"/>
      <c r="F2" s="268"/>
      <c r="G2" s="268"/>
      <c r="H2" s="268"/>
      <c r="I2" s="268"/>
      <c r="J2" s="268"/>
      <c r="K2" s="268"/>
      <c r="L2" s="268"/>
      <c r="M2" s="268"/>
      <c r="N2" s="268"/>
      <c r="O2" s="268"/>
      <c r="P2" s="269"/>
    </row>
    <row r="3" spans="2:16" ht="15">
      <c r="B3" s="270"/>
      <c r="C3" s="271"/>
      <c r="D3" s="271"/>
      <c r="E3" s="271"/>
      <c r="F3" s="271"/>
      <c r="G3" s="271"/>
      <c r="H3" s="271"/>
      <c r="I3" s="271"/>
      <c r="J3" s="271"/>
      <c r="K3" s="271"/>
      <c r="L3" s="271"/>
      <c r="M3" s="271"/>
      <c r="N3" s="271"/>
      <c r="O3" s="271"/>
      <c r="P3" s="272"/>
    </row>
    <row r="4" spans="2:16" ht="15">
      <c r="B4" s="270"/>
      <c r="C4" s="271"/>
      <c r="D4" s="271"/>
      <c r="E4" s="271"/>
      <c r="F4" s="271"/>
      <c r="G4" s="271"/>
      <c r="H4" s="271"/>
      <c r="I4" s="271"/>
      <c r="J4" s="271"/>
      <c r="K4" s="271"/>
      <c r="L4" s="271"/>
      <c r="M4" s="271"/>
      <c r="N4" s="271"/>
      <c r="O4" s="271"/>
      <c r="P4" s="272"/>
    </row>
    <row r="5" spans="2:16" ht="15">
      <c r="B5" s="270"/>
      <c r="C5" s="271"/>
      <c r="D5" s="271"/>
      <c r="E5" s="271"/>
      <c r="F5" s="271"/>
      <c r="G5" s="271"/>
      <c r="H5" s="271"/>
      <c r="I5" s="271"/>
      <c r="J5" s="271"/>
      <c r="K5" s="271"/>
      <c r="L5" s="271"/>
      <c r="M5" s="271"/>
      <c r="N5" s="271"/>
      <c r="O5" s="271"/>
      <c r="P5" s="272"/>
    </row>
    <row r="6" spans="2:16" ht="15.75" thickBot="1">
      <c r="B6" s="273"/>
      <c r="C6" s="274"/>
      <c r="D6" s="274"/>
      <c r="E6" s="274"/>
      <c r="F6" s="274"/>
      <c r="G6" s="274"/>
      <c r="H6" s="274"/>
      <c r="I6" s="274"/>
      <c r="J6" s="274"/>
      <c r="K6" s="274"/>
      <c r="L6" s="274"/>
      <c r="M6" s="274"/>
      <c r="N6" s="274"/>
      <c r="O6" s="274"/>
      <c r="P6" s="275"/>
    </row>
    <row r="7" spans="2:16" ht="15">
      <c r="B7" s="237" t="s">
        <v>252</v>
      </c>
      <c r="C7" s="238"/>
      <c r="D7" s="238"/>
      <c r="E7" s="238"/>
      <c r="F7" s="238"/>
      <c r="G7" s="238"/>
      <c r="H7" s="238"/>
      <c r="I7" s="238"/>
      <c r="J7" s="238"/>
      <c r="K7" s="238"/>
      <c r="L7" s="238"/>
      <c r="M7" s="238"/>
      <c r="N7" s="238"/>
      <c r="O7" s="238"/>
      <c r="P7" s="239"/>
    </row>
    <row r="8" spans="2:16" ht="15">
      <c r="B8" s="240"/>
      <c r="C8" s="241"/>
      <c r="D8" s="241"/>
      <c r="E8" s="241"/>
      <c r="F8" s="241"/>
      <c r="G8" s="241"/>
      <c r="H8" s="241"/>
      <c r="I8" s="241"/>
      <c r="J8" s="241"/>
      <c r="K8" s="241"/>
      <c r="L8" s="241"/>
      <c r="M8" s="241"/>
      <c r="N8" s="241"/>
      <c r="O8" s="241"/>
      <c r="P8" s="242"/>
    </row>
    <row r="9" spans="2:16" ht="15">
      <c r="B9" s="240"/>
      <c r="C9" s="241"/>
      <c r="D9" s="241"/>
      <c r="E9" s="241"/>
      <c r="F9" s="241"/>
      <c r="G9" s="241"/>
      <c r="H9" s="241"/>
      <c r="I9" s="241"/>
      <c r="J9" s="241"/>
      <c r="K9" s="241"/>
      <c r="L9" s="241"/>
      <c r="M9" s="241"/>
      <c r="N9" s="241"/>
      <c r="O9" s="241"/>
      <c r="P9" s="242"/>
    </row>
    <row r="10" spans="2:16" ht="15">
      <c r="B10" s="240"/>
      <c r="C10" s="241"/>
      <c r="D10" s="241"/>
      <c r="E10" s="241"/>
      <c r="F10" s="241"/>
      <c r="G10" s="241"/>
      <c r="H10" s="241"/>
      <c r="I10" s="241"/>
      <c r="J10" s="241"/>
      <c r="K10" s="241"/>
      <c r="L10" s="241"/>
      <c r="M10" s="241"/>
      <c r="N10" s="241"/>
      <c r="O10" s="241"/>
      <c r="P10" s="242"/>
    </row>
    <row r="11" spans="2:16" ht="15.75" thickBot="1">
      <c r="B11" s="243"/>
      <c r="C11" s="244"/>
      <c r="D11" s="244"/>
      <c r="E11" s="244"/>
      <c r="F11" s="244"/>
      <c r="G11" s="244"/>
      <c r="H11" s="244"/>
      <c r="I11" s="244"/>
      <c r="J11" s="244"/>
      <c r="K11" s="244"/>
      <c r="L11" s="244"/>
      <c r="M11" s="244"/>
      <c r="N11" s="244"/>
      <c r="O11" s="244"/>
      <c r="P11" s="245"/>
    </row>
    <row r="12" spans="2:16" ht="48.75" thickBot="1">
      <c r="B12" s="174" t="s">
        <v>2</v>
      </c>
      <c r="C12" s="175" t="s">
        <v>3</v>
      </c>
      <c r="D12" s="175" t="s">
        <v>4</v>
      </c>
      <c r="E12" s="175" t="s">
        <v>5</v>
      </c>
      <c r="F12" s="175" t="s">
        <v>6</v>
      </c>
      <c r="G12" s="175" t="s">
        <v>7</v>
      </c>
      <c r="H12" s="175" t="s">
        <v>8</v>
      </c>
      <c r="I12" s="176" t="s">
        <v>9</v>
      </c>
      <c r="J12" s="175" t="s">
        <v>10</v>
      </c>
      <c r="K12" s="175" t="s">
        <v>11</v>
      </c>
      <c r="L12" s="175" t="s">
        <v>12</v>
      </c>
      <c r="M12" s="175" t="s">
        <v>13</v>
      </c>
      <c r="N12" s="175" t="s">
        <v>14</v>
      </c>
      <c r="O12" s="175" t="s">
        <v>15</v>
      </c>
      <c r="P12" s="177" t="s">
        <v>253</v>
      </c>
    </row>
    <row r="13" spans="2:16" ht="101.25">
      <c r="B13" s="167">
        <v>2016</v>
      </c>
      <c r="C13" s="170" t="s">
        <v>254</v>
      </c>
      <c r="D13" s="171" t="s">
        <v>255</v>
      </c>
      <c r="E13" s="171" t="s">
        <v>256</v>
      </c>
      <c r="F13" s="172" t="s">
        <v>257</v>
      </c>
      <c r="G13" s="172" t="s">
        <v>258</v>
      </c>
      <c r="H13" s="172" t="s">
        <v>258</v>
      </c>
      <c r="I13" s="172" t="s">
        <v>245</v>
      </c>
      <c r="J13" s="172" t="s">
        <v>203</v>
      </c>
      <c r="K13" s="172">
        <v>0</v>
      </c>
      <c r="L13" s="172" t="s">
        <v>259</v>
      </c>
      <c r="M13" s="171"/>
      <c r="N13" s="173" t="s">
        <v>260</v>
      </c>
      <c r="O13" s="173" t="s">
        <v>27</v>
      </c>
      <c r="P13" s="178" t="s">
        <v>261</v>
      </c>
    </row>
    <row r="14" spans="2:16" ht="101.25">
      <c r="B14" s="165">
        <v>2016</v>
      </c>
      <c r="C14" s="168" t="s">
        <v>254</v>
      </c>
      <c r="D14" s="103" t="s">
        <v>262</v>
      </c>
      <c r="E14" s="103" t="s">
        <v>199</v>
      </c>
      <c r="F14" s="104" t="s">
        <v>263</v>
      </c>
      <c r="G14" s="103" t="s">
        <v>264</v>
      </c>
      <c r="H14" s="103" t="s">
        <v>264</v>
      </c>
      <c r="I14" s="104" t="s">
        <v>265</v>
      </c>
      <c r="J14" s="104" t="s">
        <v>203</v>
      </c>
      <c r="K14" s="104">
        <v>4400</v>
      </c>
      <c r="L14" s="104" t="s">
        <v>266</v>
      </c>
      <c r="M14" s="103"/>
      <c r="N14" s="105" t="s">
        <v>260</v>
      </c>
      <c r="O14" s="105" t="s">
        <v>27</v>
      </c>
      <c r="P14" s="166" t="s">
        <v>267</v>
      </c>
    </row>
    <row r="15" spans="2:16" ht="202.5">
      <c r="B15" s="165">
        <v>2016</v>
      </c>
      <c r="C15" s="168" t="s">
        <v>254</v>
      </c>
      <c r="D15" s="103" t="s">
        <v>268</v>
      </c>
      <c r="E15" s="103" t="s">
        <v>269</v>
      </c>
      <c r="F15" s="104" t="s">
        <v>263</v>
      </c>
      <c r="G15" s="104" t="s">
        <v>270</v>
      </c>
      <c r="H15" s="104" t="s">
        <v>270</v>
      </c>
      <c r="I15" s="104" t="s">
        <v>245</v>
      </c>
      <c r="J15" s="104" t="s">
        <v>203</v>
      </c>
      <c r="K15" s="104">
        <v>0</v>
      </c>
      <c r="L15" s="104" t="s">
        <v>271</v>
      </c>
      <c r="M15" s="103"/>
      <c r="N15" s="105" t="s">
        <v>260</v>
      </c>
      <c r="O15" s="105" t="s">
        <v>27</v>
      </c>
      <c r="P15" s="166" t="s">
        <v>272</v>
      </c>
    </row>
    <row r="16" spans="2:16" ht="90">
      <c r="B16" s="165">
        <v>2016</v>
      </c>
      <c r="C16" s="168" t="s">
        <v>254</v>
      </c>
      <c r="D16" s="103" t="s">
        <v>273</v>
      </c>
      <c r="E16" s="103" t="s">
        <v>274</v>
      </c>
      <c r="F16" s="104" t="s">
        <v>121</v>
      </c>
      <c r="G16" s="104" t="s">
        <v>275</v>
      </c>
      <c r="H16" s="104" t="s">
        <v>275</v>
      </c>
      <c r="I16" s="104" t="s">
        <v>257</v>
      </c>
      <c r="J16" s="104" t="s">
        <v>203</v>
      </c>
      <c r="K16" s="104">
        <v>0</v>
      </c>
      <c r="L16" s="104" t="s">
        <v>276</v>
      </c>
      <c r="M16" s="103"/>
      <c r="N16" s="105" t="s">
        <v>260</v>
      </c>
      <c r="O16" s="105" t="s">
        <v>27</v>
      </c>
      <c r="P16" s="166" t="s">
        <v>277</v>
      </c>
    </row>
    <row r="17" spans="2:16" ht="202.5">
      <c r="B17" s="165">
        <v>2016</v>
      </c>
      <c r="C17" s="168" t="s">
        <v>254</v>
      </c>
      <c r="D17" s="103" t="s">
        <v>278</v>
      </c>
      <c r="E17" s="103" t="s">
        <v>279</v>
      </c>
      <c r="F17" s="104" t="s">
        <v>121</v>
      </c>
      <c r="G17" s="104" t="s">
        <v>280</v>
      </c>
      <c r="H17" s="104" t="s">
        <v>280</v>
      </c>
      <c r="I17" s="104" t="s">
        <v>245</v>
      </c>
      <c r="J17" s="104" t="s">
        <v>203</v>
      </c>
      <c r="K17" s="104" t="s">
        <v>281</v>
      </c>
      <c r="L17" s="104" t="s">
        <v>282</v>
      </c>
      <c r="M17" s="103"/>
      <c r="N17" s="105" t="s">
        <v>260</v>
      </c>
      <c r="O17" s="105" t="s">
        <v>27</v>
      </c>
      <c r="P17" s="166" t="s">
        <v>277</v>
      </c>
    </row>
    <row r="18" spans="2:16" ht="67.5">
      <c r="B18" s="165">
        <v>2016</v>
      </c>
      <c r="C18" s="168" t="s">
        <v>254</v>
      </c>
      <c r="D18" s="103" t="s">
        <v>283</v>
      </c>
      <c r="E18" s="103" t="s">
        <v>284</v>
      </c>
      <c r="F18" s="104" t="s">
        <v>257</v>
      </c>
      <c r="G18" s="104" t="s">
        <v>285</v>
      </c>
      <c r="H18" s="104" t="s">
        <v>285</v>
      </c>
      <c r="I18" s="104" t="s">
        <v>177</v>
      </c>
      <c r="J18" s="104" t="s">
        <v>203</v>
      </c>
      <c r="K18" s="104">
        <v>0</v>
      </c>
      <c r="L18" s="104" t="s">
        <v>286</v>
      </c>
      <c r="M18" s="103"/>
      <c r="N18" s="105" t="s">
        <v>260</v>
      </c>
      <c r="O18" s="105" t="s">
        <v>27</v>
      </c>
      <c r="P18" s="166" t="s">
        <v>287</v>
      </c>
    </row>
    <row r="19" spans="2:16" ht="67.5">
      <c r="B19" s="165">
        <v>2016</v>
      </c>
      <c r="C19" s="168" t="s">
        <v>254</v>
      </c>
      <c r="D19" s="103" t="s">
        <v>288</v>
      </c>
      <c r="E19" s="103" t="s">
        <v>289</v>
      </c>
      <c r="F19" s="104" t="s">
        <v>257</v>
      </c>
      <c r="G19" s="104" t="s">
        <v>290</v>
      </c>
      <c r="H19" s="104" t="s">
        <v>290</v>
      </c>
      <c r="I19" s="104" t="s">
        <v>257</v>
      </c>
      <c r="J19" s="104" t="s">
        <v>203</v>
      </c>
      <c r="K19" s="104" t="s">
        <v>281</v>
      </c>
      <c r="L19" s="104" t="s">
        <v>291</v>
      </c>
      <c r="M19" s="103"/>
      <c r="N19" s="105" t="s">
        <v>260</v>
      </c>
      <c r="O19" s="105" t="s">
        <v>27</v>
      </c>
      <c r="P19" s="166" t="s">
        <v>292</v>
      </c>
    </row>
    <row r="20" spans="2:16" ht="146.25">
      <c r="B20" s="165">
        <v>2016</v>
      </c>
      <c r="C20" s="168" t="s">
        <v>254</v>
      </c>
      <c r="D20" s="103" t="s">
        <v>293</v>
      </c>
      <c r="E20" s="103" t="s">
        <v>294</v>
      </c>
      <c r="F20" s="104" t="s">
        <v>257</v>
      </c>
      <c r="G20" s="104" t="s">
        <v>295</v>
      </c>
      <c r="H20" s="104" t="s">
        <v>295</v>
      </c>
      <c r="I20" s="104" t="s">
        <v>245</v>
      </c>
      <c r="J20" s="104" t="s">
        <v>203</v>
      </c>
      <c r="K20" s="104"/>
      <c r="L20" s="104" t="s">
        <v>296</v>
      </c>
      <c r="M20" s="103"/>
      <c r="N20" s="105" t="s">
        <v>260</v>
      </c>
      <c r="O20" s="105" t="s">
        <v>27</v>
      </c>
      <c r="P20" s="166" t="s">
        <v>292</v>
      </c>
    </row>
    <row r="21" spans="2:16" ht="157.5">
      <c r="B21" s="165">
        <v>2016</v>
      </c>
      <c r="C21" s="168" t="s">
        <v>254</v>
      </c>
      <c r="D21" s="103" t="s">
        <v>297</v>
      </c>
      <c r="E21" s="103" t="s">
        <v>298</v>
      </c>
      <c r="F21" s="104" t="s">
        <v>257</v>
      </c>
      <c r="G21" s="104" t="s">
        <v>295</v>
      </c>
      <c r="H21" s="104" t="s">
        <v>295</v>
      </c>
      <c r="I21" s="104" t="s">
        <v>245</v>
      </c>
      <c r="J21" s="104" t="s">
        <v>203</v>
      </c>
      <c r="K21" s="104">
        <v>12</v>
      </c>
      <c r="L21" s="105" t="s">
        <v>299</v>
      </c>
      <c r="M21" s="103"/>
      <c r="N21" s="105" t="s">
        <v>260</v>
      </c>
      <c r="O21" s="105" t="s">
        <v>27</v>
      </c>
      <c r="P21" s="166" t="s">
        <v>300</v>
      </c>
    </row>
    <row r="22" spans="2:16" ht="112.5">
      <c r="B22" s="165">
        <v>2016</v>
      </c>
      <c r="C22" s="168" t="s">
        <v>254</v>
      </c>
      <c r="D22" s="104" t="s">
        <v>301</v>
      </c>
      <c r="E22" s="103" t="s">
        <v>302</v>
      </c>
      <c r="F22" s="103" t="s">
        <v>121</v>
      </c>
      <c r="G22" s="103" t="s">
        <v>303</v>
      </c>
      <c r="H22" s="103" t="s">
        <v>303</v>
      </c>
      <c r="I22" s="103" t="s">
        <v>304</v>
      </c>
      <c r="J22" s="104" t="s">
        <v>203</v>
      </c>
      <c r="K22" s="105" t="s">
        <v>305</v>
      </c>
      <c r="L22" s="105" t="s">
        <v>306</v>
      </c>
      <c r="M22" s="103"/>
      <c r="N22" s="105" t="s">
        <v>260</v>
      </c>
      <c r="O22" s="105" t="s">
        <v>27</v>
      </c>
      <c r="P22" s="166" t="s">
        <v>307</v>
      </c>
    </row>
    <row r="23" spans="2:16" ht="180">
      <c r="B23" s="165">
        <v>2016</v>
      </c>
      <c r="C23" s="168" t="s">
        <v>254</v>
      </c>
      <c r="D23" s="103" t="s">
        <v>308</v>
      </c>
      <c r="E23" s="103" t="s">
        <v>309</v>
      </c>
      <c r="F23" s="104" t="s">
        <v>257</v>
      </c>
      <c r="G23" s="104" t="s">
        <v>295</v>
      </c>
      <c r="H23" s="104" t="s">
        <v>295</v>
      </c>
      <c r="I23" s="104" t="s">
        <v>245</v>
      </c>
      <c r="J23" s="104" t="s">
        <v>203</v>
      </c>
      <c r="K23" s="105">
        <v>0</v>
      </c>
      <c r="L23" s="105" t="s">
        <v>310</v>
      </c>
      <c r="M23" s="103"/>
      <c r="N23" s="105" t="s">
        <v>260</v>
      </c>
      <c r="O23" s="105" t="s">
        <v>27</v>
      </c>
      <c r="P23" s="166" t="s">
        <v>311</v>
      </c>
    </row>
    <row r="24" spans="2:16" ht="123.75">
      <c r="B24" s="165">
        <v>2016</v>
      </c>
      <c r="C24" s="168" t="s">
        <v>254</v>
      </c>
      <c r="D24" s="103" t="s">
        <v>312</v>
      </c>
      <c r="E24" s="103" t="s">
        <v>313</v>
      </c>
      <c r="F24" s="104" t="s">
        <v>121</v>
      </c>
      <c r="G24" s="104" t="s">
        <v>314</v>
      </c>
      <c r="H24" s="104" t="s">
        <v>314</v>
      </c>
      <c r="I24" s="104" t="s">
        <v>245</v>
      </c>
      <c r="J24" s="104" t="s">
        <v>203</v>
      </c>
      <c r="K24" s="104" t="s">
        <v>281</v>
      </c>
      <c r="L24" s="104" t="s">
        <v>315</v>
      </c>
      <c r="M24" s="103"/>
      <c r="N24" s="105" t="s">
        <v>260</v>
      </c>
      <c r="O24" s="105" t="s">
        <v>316</v>
      </c>
      <c r="P24" s="166" t="s">
        <v>317</v>
      </c>
    </row>
    <row r="25" spans="2:16" ht="191.25">
      <c r="B25" s="165">
        <v>2016</v>
      </c>
      <c r="C25" s="168" t="s">
        <v>254</v>
      </c>
      <c r="D25" s="103" t="s">
        <v>318</v>
      </c>
      <c r="E25" s="103" t="s">
        <v>319</v>
      </c>
      <c r="F25" s="104" t="s">
        <v>121</v>
      </c>
      <c r="G25" s="104" t="s">
        <v>320</v>
      </c>
      <c r="H25" s="104" t="s">
        <v>320</v>
      </c>
      <c r="I25" s="104" t="s">
        <v>245</v>
      </c>
      <c r="J25" s="104" t="s">
        <v>203</v>
      </c>
      <c r="K25" s="104" t="s">
        <v>281</v>
      </c>
      <c r="L25" s="104" t="s">
        <v>321</v>
      </c>
      <c r="M25" s="103"/>
      <c r="N25" s="105" t="s">
        <v>260</v>
      </c>
      <c r="O25" s="105" t="s">
        <v>27</v>
      </c>
      <c r="P25" s="166" t="s">
        <v>322</v>
      </c>
    </row>
    <row r="26" spans="2:16" ht="67.5">
      <c r="B26" s="165">
        <v>2016</v>
      </c>
      <c r="C26" s="168" t="s">
        <v>254</v>
      </c>
      <c r="D26" s="103" t="s">
        <v>323</v>
      </c>
      <c r="E26" s="103" t="s">
        <v>324</v>
      </c>
      <c r="F26" s="104" t="s">
        <v>257</v>
      </c>
      <c r="G26" s="104" t="s">
        <v>325</v>
      </c>
      <c r="H26" s="104" t="s">
        <v>325</v>
      </c>
      <c r="I26" s="104" t="s">
        <v>245</v>
      </c>
      <c r="J26" s="104" t="s">
        <v>203</v>
      </c>
      <c r="K26" s="104" t="s">
        <v>281</v>
      </c>
      <c r="L26" s="104" t="s">
        <v>326</v>
      </c>
      <c r="M26" s="103"/>
      <c r="N26" s="105" t="s">
        <v>260</v>
      </c>
      <c r="O26" s="105" t="s">
        <v>27</v>
      </c>
      <c r="P26" s="166" t="s">
        <v>327</v>
      </c>
    </row>
    <row r="27" spans="2:16" ht="180">
      <c r="B27" s="165">
        <v>2016</v>
      </c>
      <c r="C27" s="168" t="s">
        <v>254</v>
      </c>
      <c r="D27" s="103" t="s">
        <v>328</v>
      </c>
      <c r="E27" s="103" t="s">
        <v>329</v>
      </c>
      <c r="F27" s="104" t="s">
        <v>257</v>
      </c>
      <c r="G27" s="104" t="s">
        <v>295</v>
      </c>
      <c r="H27" s="104" t="s">
        <v>295</v>
      </c>
      <c r="I27" s="104" t="s">
        <v>245</v>
      </c>
      <c r="J27" s="104" t="s">
        <v>203</v>
      </c>
      <c r="K27" s="104" t="s">
        <v>305</v>
      </c>
      <c r="L27" s="104" t="s">
        <v>330</v>
      </c>
      <c r="M27" s="103"/>
      <c r="N27" s="105" t="s">
        <v>260</v>
      </c>
      <c r="O27" s="105" t="s">
        <v>27</v>
      </c>
      <c r="P27" s="166" t="s">
        <v>331</v>
      </c>
    </row>
    <row r="28" spans="2:16" ht="78.75">
      <c r="B28" s="165">
        <v>2016</v>
      </c>
      <c r="C28" s="168" t="s">
        <v>254</v>
      </c>
      <c r="D28" s="103" t="s">
        <v>332</v>
      </c>
      <c r="E28" s="103" t="s">
        <v>333</v>
      </c>
      <c r="F28" s="104" t="s">
        <v>257</v>
      </c>
      <c r="G28" s="104" t="s">
        <v>290</v>
      </c>
      <c r="H28" s="104" t="s">
        <v>290</v>
      </c>
      <c r="I28" s="104" t="s">
        <v>257</v>
      </c>
      <c r="J28" s="104" t="s">
        <v>203</v>
      </c>
      <c r="K28" s="104" t="s">
        <v>281</v>
      </c>
      <c r="L28" s="106" t="s">
        <v>334</v>
      </c>
      <c r="M28" s="103"/>
      <c r="N28" s="105" t="s">
        <v>260</v>
      </c>
      <c r="O28" s="105" t="s">
        <v>27</v>
      </c>
      <c r="P28" s="166" t="s">
        <v>335</v>
      </c>
    </row>
    <row r="29" spans="2:16" ht="78.75">
      <c r="B29" s="165">
        <v>2016</v>
      </c>
      <c r="C29" s="168" t="s">
        <v>254</v>
      </c>
      <c r="D29" s="103" t="s">
        <v>336</v>
      </c>
      <c r="E29" s="103" t="s">
        <v>337</v>
      </c>
      <c r="F29" s="104" t="s">
        <v>257</v>
      </c>
      <c r="G29" s="104" t="s">
        <v>290</v>
      </c>
      <c r="H29" s="104" t="s">
        <v>290</v>
      </c>
      <c r="I29" s="104" t="s">
        <v>257</v>
      </c>
      <c r="J29" s="104" t="s">
        <v>203</v>
      </c>
      <c r="K29" s="104" t="s">
        <v>281</v>
      </c>
      <c r="L29" s="106" t="s">
        <v>338</v>
      </c>
      <c r="M29" s="103"/>
      <c r="N29" s="105" t="s">
        <v>260</v>
      </c>
      <c r="O29" s="105" t="s">
        <v>27</v>
      </c>
      <c r="P29" s="166" t="s">
        <v>339</v>
      </c>
    </row>
    <row r="30" spans="2:16" ht="168.75">
      <c r="B30" s="165">
        <v>2016</v>
      </c>
      <c r="C30" s="168" t="s">
        <v>254</v>
      </c>
      <c r="D30" s="103" t="s">
        <v>340</v>
      </c>
      <c r="E30" s="103" t="s">
        <v>341</v>
      </c>
      <c r="F30" s="104" t="s">
        <v>257</v>
      </c>
      <c r="G30" s="104" t="s">
        <v>342</v>
      </c>
      <c r="H30" s="104" t="s">
        <v>342</v>
      </c>
      <c r="I30" s="104" t="s">
        <v>257</v>
      </c>
      <c r="J30" s="104" t="s">
        <v>203</v>
      </c>
      <c r="K30" s="105">
        <v>0</v>
      </c>
      <c r="L30" s="104" t="s">
        <v>343</v>
      </c>
      <c r="M30" s="103"/>
      <c r="N30" s="105" t="s">
        <v>260</v>
      </c>
      <c r="O30" s="105" t="s">
        <v>27</v>
      </c>
      <c r="P30" s="166" t="s">
        <v>344</v>
      </c>
    </row>
    <row r="31" spans="2:16" ht="180">
      <c r="B31" s="165">
        <v>2016</v>
      </c>
      <c r="C31" s="168" t="s">
        <v>254</v>
      </c>
      <c r="D31" s="103" t="s">
        <v>345</v>
      </c>
      <c r="E31" s="107" t="s">
        <v>346</v>
      </c>
      <c r="F31" s="104" t="s">
        <v>257</v>
      </c>
      <c r="G31" s="104" t="s">
        <v>347</v>
      </c>
      <c r="H31" s="104" t="s">
        <v>347</v>
      </c>
      <c r="I31" s="104" t="s">
        <v>257</v>
      </c>
      <c r="J31" s="104" t="s">
        <v>203</v>
      </c>
      <c r="K31" s="105">
        <v>0</v>
      </c>
      <c r="L31" s="104" t="s">
        <v>348</v>
      </c>
      <c r="M31" s="107"/>
      <c r="N31" s="105" t="s">
        <v>260</v>
      </c>
      <c r="O31" s="105" t="s">
        <v>27</v>
      </c>
      <c r="P31" s="166" t="s">
        <v>349</v>
      </c>
    </row>
    <row r="32" spans="2:16" ht="101.25">
      <c r="B32" s="165">
        <v>2016</v>
      </c>
      <c r="C32" s="168" t="s">
        <v>254</v>
      </c>
      <c r="D32" s="103" t="s">
        <v>350</v>
      </c>
      <c r="E32" s="103" t="s">
        <v>351</v>
      </c>
      <c r="F32" s="104" t="s">
        <v>257</v>
      </c>
      <c r="G32" s="104" t="s">
        <v>352</v>
      </c>
      <c r="H32" s="104" t="s">
        <v>352</v>
      </c>
      <c r="I32" s="104" t="s">
        <v>257</v>
      </c>
      <c r="J32" s="104" t="s">
        <v>203</v>
      </c>
      <c r="K32" s="104" t="s">
        <v>281</v>
      </c>
      <c r="L32" s="105" t="s">
        <v>353</v>
      </c>
      <c r="M32" s="103"/>
      <c r="N32" s="105" t="s">
        <v>260</v>
      </c>
      <c r="O32" s="105" t="s">
        <v>27</v>
      </c>
      <c r="P32" s="166" t="s">
        <v>354</v>
      </c>
    </row>
    <row r="33" spans="2:16" ht="157.5">
      <c r="B33" s="165">
        <v>2016</v>
      </c>
      <c r="C33" s="168" t="s">
        <v>254</v>
      </c>
      <c r="D33" s="103" t="s">
        <v>355</v>
      </c>
      <c r="E33" s="103" t="s">
        <v>356</v>
      </c>
      <c r="F33" s="104" t="s">
        <v>257</v>
      </c>
      <c r="G33" s="104" t="s">
        <v>295</v>
      </c>
      <c r="H33" s="104" t="s">
        <v>295</v>
      </c>
      <c r="I33" s="104" t="s">
        <v>245</v>
      </c>
      <c r="J33" s="104" t="s">
        <v>203</v>
      </c>
      <c r="K33" s="104" t="s">
        <v>281</v>
      </c>
      <c r="L33" s="105" t="s">
        <v>357</v>
      </c>
      <c r="M33" s="103"/>
      <c r="N33" s="105" t="s">
        <v>260</v>
      </c>
      <c r="O33" s="105" t="s">
        <v>27</v>
      </c>
      <c r="P33" s="166" t="s">
        <v>358</v>
      </c>
    </row>
    <row r="34" spans="2:16" ht="78.75">
      <c r="B34" s="165">
        <v>2016</v>
      </c>
      <c r="C34" s="168" t="s">
        <v>254</v>
      </c>
      <c r="D34" s="103" t="s">
        <v>336</v>
      </c>
      <c r="E34" s="103" t="s">
        <v>359</v>
      </c>
      <c r="F34" s="104" t="s">
        <v>257</v>
      </c>
      <c r="G34" s="104" t="s">
        <v>290</v>
      </c>
      <c r="H34" s="104" t="s">
        <v>290</v>
      </c>
      <c r="I34" s="104" t="s">
        <v>257</v>
      </c>
      <c r="J34" s="104" t="s">
        <v>203</v>
      </c>
      <c r="K34" s="104" t="s">
        <v>281</v>
      </c>
      <c r="L34" s="103" t="s">
        <v>360</v>
      </c>
      <c r="M34" s="169"/>
      <c r="N34" s="105" t="s">
        <v>260</v>
      </c>
      <c r="O34" s="105" t="s">
        <v>27</v>
      </c>
      <c r="P34" s="166" t="s">
        <v>361</v>
      </c>
    </row>
    <row r="35" spans="2:16" ht="202.5">
      <c r="B35" s="165">
        <v>2016</v>
      </c>
      <c r="C35" s="168" t="s">
        <v>254</v>
      </c>
      <c r="D35" s="103" t="s">
        <v>278</v>
      </c>
      <c r="E35" s="103" t="s">
        <v>279</v>
      </c>
      <c r="F35" s="104" t="s">
        <v>121</v>
      </c>
      <c r="G35" s="104" t="s">
        <v>280</v>
      </c>
      <c r="H35" s="104" t="s">
        <v>280</v>
      </c>
      <c r="I35" s="104" t="s">
        <v>245</v>
      </c>
      <c r="J35" s="104" t="s">
        <v>203</v>
      </c>
      <c r="K35" s="104" t="s">
        <v>281</v>
      </c>
      <c r="L35" s="105" t="s">
        <v>362</v>
      </c>
      <c r="M35" s="103"/>
      <c r="N35" s="105" t="s">
        <v>260</v>
      </c>
      <c r="O35" s="105" t="s">
        <v>27</v>
      </c>
      <c r="P35" s="166" t="s">
        <v>363</v>
      </c>
    </row>
    <row r="36" spans="2:16" ht="15.75" thickBot="1">
      <c r="B36" s="87"/>
      <c r="C36" s="88"/>
      <c r="D36" s="88"/>
      <c r="E36" s="88"/>
      <c r="F36" s="88"/>
      <c r="G36" s="88"/>
      <c r="H36" s="88"/>
      <c r="I36" s="88"/>
      <c r="J36" s="88"/>
      <c r="K36" s="88"/>
      <c r="L36" s="88"/>
      <c r="M36" s="88"/>
      <c r="N36" s="88"/>
      <c r="O36" s="88"/>
      <c r="P36" s="89"/>
    </row>
    <row r="37" spans="2:16" ht="15">
      <c r="B37" s="263" t="s">
        <v>364</v>
      </c>
      <c r="C37" s="264"/>
      <c r="D37" s="264"/>
      <c r="E37" s="264"/>
      <c r="F37" s="264"/>
      <c r="G37" s="264"/>
      <c r="H37" s="264"/>
      <c r="I37" s="264"/>
      <c r="J37" s="264"/>
      <c r="K37" s="264"/>
      <c r="L37" s="264"/>
      <c r="M37" s="70"/>
      <c r="N37" s="70"/>
      <c r="O37" s="70"/>
      <c r="P37" s="71"/>
    </row>
    <row r="38" spans="2:16" ht="15">
      <c r="B38" s="248" t="s">
        <v>365</v>
      </c>
      <c r="C38" s="249"/>
      <c r="D38" s="249"/>
      <c r="E38" s="249"/>
      <c r="F38" s="249"/>
      <c r="G38" s="92"/>
      <c r="H38" s="92"/>
      <c r="I38" s="92"/>
      <c r="J38" s="92"/>
      <c r="K38" s="92"/>
      <c r="L38" s="92"/>
      <c r="M38" s="72"/>
      <c r="N38" s="72"/>
      <c r="O38" s="72"/>
      <c r="P38" s="73"/>
    </row>
    <row r="39" spans="2:16" ht="15">
      <c r="B39" s="248" t="s">
        <v>192</v>
      </c>
      <c r="C39" s="249"/>
      <c r="D39" s="249"/>
      <c r="E39" s="249"/>
      <c r="F39" s="249"/>
      <c r="G39" s="249"/>
      <c r="H39" s="249"/>
      <c r="I39" s="72"/>
      <c r="J39" s="72"/>
      <c r="K39" s="72"/>
      <c r="L39" s="72"/>
      <c r="M39" s="72"/>
      <c r="N39" s="72"/>
      <c r="O39" s="72"/>
      <c r="P39" s="73"/>
    </row>
    <row r="40" spans="2:16" ht="15">
      <c r="B40" s="276" t="s">
        <v>369</v>
      </c>
      <c r="C40" s="277"/>
      <c r="D40" s="277"/>
      <c r="E40" s="277"/>
      <c r="F40" s="277"/>
      <c r="G40" s="277"/>
      <c r="H40" s="277"/>
      <c r="I40" s="72"/>
      <c r="J40" s="72"/>
      <c r="K40" s="72"/>
      <c r="L40" s="72"/>
      <c r="M40" s="72"/>
      <c r="N40" s="72"/>
      <c r="O40" s="72"/>
      <c r="P40" s="73"/>
    </row>
    <row r="41" spans="2:16" ht="15.75" thickBot="1">
      <c r="B41" s="265" t="s">
        <v>370</v>
      </c>
      <c r="C41" s="266"/>
      <c r="D41" s="266"/>
      <c r="E41" s="266"/>
      <c r="F41" s="266"/>
      <c r="G41" s="266"/>
      <c r="H41" s="266"/>
      <c r="I41" s="74"/>
      <c r="J41" s="74"/>
      <c r="K41" s="74"/>
      <c r="L41" s="74"/>
      <c r="M41" s="74"/>
      <c r="N41" s="74"/>
      <c r="O41" s="74"/>
      <c r="P41" s="75"/>
    </row>
  </sheetData>
  <sheetProtection/>
  <mergeCells count="7">
    <mergeCell ref="B41:H41"/>
    <mergeCell ref="B2:P6"/>
    <mergeCell ref="B7:P11"/>
    <mergeCell ref="B37:L37"/>
    <mergeCell ref="B38:F38"/>
    <mergeCell ref="B39:H39"/>
    <mergeCell ref="B40:H40"/>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2:Q14"/>
  <sheetViews>
    <sheetView tabSelected="1" zoomScalePageLayoutView="0" workbookViewId="0" topLeftCell="E1">
      <selection activeCell="F24" sqref="F24"/>
    </sheetView>
  </sheetViews>
  <sheetFormatPr defaultColWidth="11.421875" defaultRowHeight="15"/>
  <cols>
    <col min="3" max="3" width="15.28125" style="0" customWidth="1"/>
    <col min="4" max="4" width="66.28125" style="0" customWidth="1"/>
    <col min="5" max="5" width="18.8515625" style="0" customWidth="1"/>
    <col min="6" max="6" width="19.7109375" style="0" customWidth="1"/>
    <col min="7" max="7" width="24.28125" style="0" customWidth="1"/>
    <col min="8" max="8" width="19.57421875" style="0" customWidth="1"/>
    <col min="9" max="9" width="24.57421875" style="0" customWidth="1"/>
    <col min="10" max="10" width="17.421875" style="0" customWidth="1"/>
    <col min="11" max="11" width="15.8515625" style="0" customWidth="1"/>
    <col min="12" max="12" width="13.8515625" style="0" customWidth="1"/>
    <col min="13" max="13" width="22.140625" style="0" customWidth="1"/>
    <col min="17" max="17" width="29.28125" style="0" customWidth="1"/>
  </cols>
  <sheetData>
    <row r="1" ht="15.75" thickBot="1"/>
    <row r="2" spans="2:17" ht="60.75" customHeight="1" thickBot="1">
      <c r="B2" s="287" t="s">
        <v>195</v>
      </c>
      <c r="C2" s="288"/>
      <c r="D2" s="288"/>
      <c r="E2" s="288"/>
      <c r="F2" s="288"/>
      <c r="G2" s="288"/>
      <c r="H2" s="288"/>
      <c r="I2" s="288"/>
      <c r="J2" s="288"/>
      <c r="K2" s="288"/>
      <c r="L2" s="288"/>
      <c r="M2" s="288"/>
      <c r="N2" s="288"/>
      <c r="O2" s="288"/>
      <c r="P2" s="288"/>
      <c r="Q2" s="289"/>
    </row>
    <row r="3" spans="2:17" ht="81" customHeight="1" thickBot="1">
      <c r="B3" s="290" t="s">
        <v>374</v>
      </c>
      <c r="C3" s="291"/>
      <c r="D3" s="291"/>
      <c r="E3" s="291"/>
      <c r="F3" s="291"/>
      <c r="G3" s="291"/>
      <c r="H3" s="291"/>
      <c r="I3" s="291"/>
      <c r="J3" s="291"/>
      <c r="K3" s="291"/>
      <c r="L3" s="291"/>
      <c r="M3" s="291"/>
      <c r="N3" s="291"/>
      <c r="O3" s="291"/>
      <c r="P3" s="291"/>
      <c r="Q3" s="292"/>
    </row>
    <row r="4" spans="2:17" ht="72.75" thickBot="1">
      <c r="B4" s="293" t="s">
        <v>2</v>
      </c>
      <c r="C4" s="294" t="s">
        <v>3</v>
      </c>
      <c r="D4" s="294" t="s">
        <v>4</v>
      </c>
      <c r="E4" s="294" t="s">
        <v>5</v>
      </c>
      <c r="F4" s="294"/>
      <c r="G4" s="294" t="s">
        <v>6</v>
      </c>
      <c r="H4" s="294" t="s">
        <v>7</v>
      </c>
      <c r="I4" s="294" t="s">
        <v>8</v>
      </c>
      <c r="J4" s="295" t="s">
        <v>9</v>
      </c>
      <c r="K4" s="294" t="s">
        <v>10</v>
      </c>
      <c r="L4" s="294" t="s">
        <v>11</v>
      </c>
      <c r="M4" s="294" t="s">
        <v>12</v>
      </c>
      <c r="N4" s="294" t="s">
        <v>13</v>
      </c>
      <c r="O4" s="294" t="s">
        <v>14</v>
      </c>
      <c r="P4" s="294" t="s">
        <v>15</v>
      </c>
      <c r="Q4" s="296" t="s">
        <v>16</v>
      </c>
    </row>
    <row r="5" spans="2:17" s="301" customFormat="1" ht="90.75" customHeight="1">
      <c r="B5" s="297">
        <v>2016</v>
      </c>
      <c r="C5" s="298" t="s">
        <v>375</v>
      </c>
      <c r="D5" s="298" t="s">
        <v>198</v>
      </c>
      <c r="E5" s="298" t="s">
        <v>199</v>
      </c>
      <c r="F5" s="298"/>
      <c r="G5" s="298" t="s">
        <v>200</v>
      </c>
      <c r="H5" s="298" t="s">
        <v>122</v>
      </c>
      <c r="I5" s="298" t="s">
        <v>201</v>
      </c>
      <c r="J5" s="298" t="s">
        <v>202</v>
      </c>
      <c r="K5" s="298" t="s">
        <v>203</v>
      </c>
      <c r="L5" s="298">
        <v>4400</v>
      </c>
      <c r="M5" s="298">
        <v>4400</v>
      </c>
      <c r="N5" s="298"/>
      <c r="O5" s="299">
        <v>0</v>
      </c>
      <c r="P5" s="298" t="s">
        <v>27</v>
      </c>
      <c r="Q5" s="300" t="s">
        <v>204</v>
      </c>
    </row>
    <row r="6" spans="2:17" s="301" customFormat="1" ht="90.75" customHeight="1">
      <c r="B6" s="302">
        <v>2016</v>
      </c>
      <c r="C6" s="58" t="s">
        <v>375</v>
      </c>
      <c r="D6" s="58" t="s">
        <v>205</v>
      </c>
      <c r="E6" s="58" t="s">
        <v>199</v>
      </c>
      <c r="F6" s="58"/>
      <c r="G6" s="58" t="s">
        <v>122</v>
      </c>
      <c r="H6" s="58" t="s">
        <v>206</v>
      </c>
      <c r="I6" s="58" t="s">
        <v>207</v>
      </c>
      <c r="J6" s="58" t="s">
        <v>202</v>
      </c>
      <c r="K6" s="58" t="s">
        <v>126</v>
      </c>
      <c r="L6" s="58">
        <v>0</v>
      </c>
      <c r="M6" s="58" t="s">
        <v>208</v>
      </c>
      <c r="N6" s="58">
        <v>0</v>
      </c>
      <c r="O6" s="303">
        <v>0</v>
      </c>
      <c r="P6" s="58" t="s">
        <v>209</v>
      </c>
      <c r="Q6" s="304" t="s">
        <v>210</v>
      </c>
    </row>
    <row r="7" spans="2:17" s="301" customFormat="1" ht="93" customHeight="1">
      <c r="B7" s="302">
        <v>2016</v>
      </c>
      <c r="C7" s="58" t="s">
        <v>375</v>
      </c>
      <c r="D7" s="58" t="s">
        <v>211</v>
      </c>
      <c r="E7" s="58" t="s">
        <v>212</v>
      </c>
      <c r="F7" s="58"/>
      <c r="G7" s="58" t="s">
        <v>122</v>
      </c>
      <c r="H7" s="58" t="s">
        <v>213</v>
      </c>
      <c r="I7" s="58" t="s">
        <v>207</v>
      </c>
      <c r="J7" s="58" t="s">
        <v>214</v>
      </c>
      <c r="K7" s="58" t="s">
        <v>126</v>
      </c>
      <c r="L7" s="58">
        <v>0</v>
      </c>
      <c r="M7" s="58" t="s">
        <v>208</v>
      </c>
      <c r="N7" s="58">
        <v>0</v>
      </c>
      <c r="O7" s="303">
        <v>0</v>
      </c>
      <c r="P7" s="58" t="s">
        <v>209</v>
      </c>
      <c r="Q7" s="304" t="s">
        <v>215</v>
      </c>
    </row>
    <row r="8" spans="2:17" s="301" customFormat="1" ht="87" customHeight="1">
      <c r="B8" s="302">
        <v>2016</v>
      </c>
      <c r="C8" s="58" t="s">
        <v>375</v>
      </c>
      <c r="D8" s="58" t="s">
        <v>217</v>
      </c>
      <c r="E8" s="58" t="s">
        <v>218</v>
      </c>
      <c r="F8" s="58" t="str">
        <f>LOWER(E8)</f>
        <v>apoyos
apoyo de paquetes desayunos a jóvenes en condiciones de vulnerabilidad</v>
      </c>
      <c r="G8" s="58" t="s">
        <v>219</v>
      </c>
      <c r="H8" s="58" t="s">
        <v>220</v>
      </c>
      <c r="I8" s="58" t="s">
        <v>221</v>
      </c>
      <c r="J8" s="58" t="s">
        <v>222</v>
      </c>
      <c r="K8" s="58" t="s">
        <v>203</v>
      </c>
      <c r="L8" s="58">
        <v>0</v>
      </c>
      <c r="M8" s="58">
        <v>10000</v>
      </c>
      <c r="N8" s="58">
        <v>0</v>
      </c>
      <c r="O8" s="303">
        <v>0.0788</v>
      </c>
      <c r="P8" s="58" t="s">
        <v>27</v>
      </c>
      <c r="Q8" s="304" t="s">
        <v>223</v>
      </c>
    </row>
    <row r="9" spans="2:17" s="301" customFormat="1" ht="76.5" customHeight="1">
      <c r="B9" s="302">
        <v>2016</v>
      </c>
      <c r="C9" s="58" t="s">
        <v>376</v>
      </c>
      <c r="D9" s="58" t="s">
        <v>205</v>
      </c>
      <c r="E9" s="58" t="s">
        <v>377</v>
      </c>
      <c r="F9" s="58" t="s">
        <v>80</v>
      </c>
      <c r="G9" s="58" t="s">
        <v>378</v>
      </c>
      <c r="H9" s="58" t="s">
        <v>207</v>
      </c>
      <c r="I9" s="58" t="s">
        <v>379</v>
      </c>
      <c r="J9" s="58" t="s">
        <v>24</v>
      </c>
      <c r="K9" s="58">
        <v>20</v>
      </c>
      <c r="L9" s="58" t="s">
        <v>208</v>
      </c>
      <c r="M9" s="58" t="s">
        <v>380</v>
      </c>
      <c r="N9" s="58">
        <v>0.5</v>
      </c>
      <c r="O9" s="303" t="s">
        <v>209</v>
      </c>
      <c r="P9" s="58" t="s">
        <v>27</v>
      </c>
      <c r="Q9" s="304" t="s">
        <v>381</v>
      </c>
    </row>
    <row r="10" spans="2:17" s="301" customFormat="1" ht="78.75" customHeight="1" thickBot="1">
      <c r="B10" s="305">
        <v>2016</v>
      </c>
      <c r="C10" s="306" t="s">
        <v>376</v>
      </c>
      <c r="D10" s="306" t="s">
        <v>211</v>
      </c>
      <c r="E10" s="306" t="s">
        <v>382</v>
      </c>
      <c r="F10" s="306" t="s">
        <v>80</v>
      </c>
      <c r="G10" s="306" t="s">
        <v>383</v>
      </c>
      <c r="H10" s="306" t="s">
        <v>207</v>
      </c>
      <c r="I10" s="306" t="s">
        <v>384</v>
      </c>
      <c r="J10" s="306" t="s">
        <v>24</v>
      </c>
      <c r="K10" s="306">
        <v>20</v>
      </c>
      <c r="L10" s="306" t="s">
        <v>208</v>
      </c>
      <c r="M10" s="306" t="s">
        <v>380</v>
      </c>
      <c r="N10" s="306">
        <v>0.5</v>
      </c>
      <c r="O10" s="307" t="s">
        <v>209</v>
      </c>
      <c r="P10" s="306" t="s">
        <v>27</v>
      </c>
      <c r="Q10" s="308" t="s">
        <v>385</v>
      </c>
    </row>
    <row r="11" spans="2:17" ht="15">
      <c r="B11" s="156" t="s">
        <v>386</v>
      </c>
      <c r="C11" s="157"/>
      <c r="D11" s="157"/>
      <c r="E11" s="158"/>
      <c r="F11" s="158"/>
      <c r="G11" s="158"/>
      <c r="H11" s="158"/>
      <c r="I11" s="158"/>
      <c r="J11" s="159"/>
      <c r="K11" s="159"/>
      <c r="L11" s="159"/>
      <c r="M11" s="159"/>
      <c r="N11" s="159"/>
      <c r="O11" s="159"/>
      <c r="P11" s="159"/>
      <c r="Q11" s="160"/>
    </row>
    <row r="12" spans="2:17" ht="15">
      <c r="B12" s="181" t="s">
        <v>369</v>
      </c>
      <c r="C12" s="65"/>
      <c r="D12" s="64"/>
      <c r="E12" s="64"/>
      <c r="F12" s="64"/>
      <c r="G12" s="64"/>
      <c r="H12" s="64"/>
      <c r="I12" s="64"/>
      <c r="J12" s="64"/>
      <c r="K12" s="64"/>
      <c r="L12" s="64"/>
      <c r="M12" s="64"/>
      <c r="N12" s="64"/>
      <c r="O12" s="64"/>
      <c r="P12" s="64"/>
      <c r="Q12" s="151"/>
    </row>
    <row r="13" spans="2:17" ht="15">
      <c r="B13" s="181" t="s">
        <v>370</v>
      </c>
      <c r="C13" s="65"/>
      <c r="D13" s="64"/>
      <c r="E13" s="64"/>
      <c r="F13" s="64"/>
      <c r="G13" s="64"/>
      <c r="H13" s="64"/>
      <c r="I13" s="64"/>
      <c r="J13" s="64"/>
      <c r="K13" s="64"/>
      <c r="L13" s="64"/>
      <c r="M13" s="64"/>
      <c r="N13" s="64"/>
      <c r="O13" s="64"/>
      <c r="P13" s="64"/>
      <c r="Q13" s="151"/>
    </row>
    <row r="14" spans="2:17" ht="15.75" thickBot="1">
      <c r="B14" s="179" t="s">
        <v>367</v>
      </c>
      <c r="C14" s="180"/>
      <c r="D14" s="152"/>
      <c r="E14" s="180"/>
      <c r="F14" s="180"/>
      <c r="G14" s="152"/>
      <c r="H14" s="152"/>
      <c r="I14" s="152"/>
      <c r="J14" s="152"/>
      <c r="K14" s="152"/>
      <c r="L14" s="152"/>
      <c r="M14" s="152"/>
      <c r="N14" s="152"/>
      <c r="O14" s="152"/>
      <c r="P14" s="152"/>
      <c r="Q14" s="153"/>
    </row>
  </sheetData>
  <sheetProtection/>
  <mergeCells count="2">
    <mergeCell ref="B2:Q2"/>
    <mergeCell ref="B3:Q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Hewlett-Packard Company</dc:creator>
  <cp:keywords/>
  <dc:description/>
  <cp:lastModifiedBy>Hewlett-Packard Company</cp:lastModifiedBy>
  <dcterms:created xsi:type="dcterms:W3CDTF">2017-09-15T17:53:55Z</dcterms:created>
  <dcterms:modified xsi:type="dcterms:W3CDTF">2018-05-09T19:43:58Z</dcterms:modified>
  <cp:category/>
  <cp:version/>
  <cp:contentType/>
  <cp:contentStatus/>
</cp:coreProperties>
</file>