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Art 121_fraccXXXVI" sheetId="1" r:id="rId1"/>
  </sheets>
  <definedNames/>
  <calcPr fullCalcOnLoad="1"/>
</workbook>
</file>

<file path=xl/comments1.xml><?xml version="1.0" encoding="utf-8"?>
<comments xmlns="http://schemas.openxmlformats.org/spreadsheetml/2006/main">
  <authors>
    <author>Usuario</author>
  </authors>
  <commentList>
    <comment ref="S110" authorId="0">
      <text>
        <r>
          <rPr>
            <b/>
            <sz val="9"/>
            <rFont val="Tahoma"/>
            <family val="2"/>
          </rPr>
          <t>Usuario:</t>
        </r>
        <r>
          <rPr>
            <sz val="9"/>
            <rFont val="Tahoma"/>
            <family val="2"/>
          </rPr>
          <t xml:space="preserve">
</t>
        </r>
      </text>
    </comment>
    <comment ref="S119" authorId="0">
      <text>
        <r>
          <rPr>
            <b/>
            <sz val="9"/>
            <rFont val="Tahoma"/>
            <family val="2"/>
          </rPr>
          <t xml:space="preserve">Usuario:
</t>
        </r>
      </text>
    </comment>
    <comment ref="S125" authorId="0">
      <text>
        <r>
          <rPr>
            <b/>
            <sz val="9"/>
            <rFont val="Tahoma"/>
            <family val="2"/>
          </rPr>
          <t>Usuario:</t>
        </r>
        <r>
          <rPr>
            <sz val="9"/>
            <rFont val="Tahoma"/>
            <family val="2"/>
          </rPr>
          <t xml:space="preserve">
</t>
        </r>
      </text>
    </comment>
    <comment ref="S126" authorId="0">
      <text>
        <r>
          <rPr>
            <b/>
            <sz val="9"/>
            <rFont val="Tahoma"/>
            <family val="2"/>
          </rPr>
          <t>Usuario:</t>
        </r>
        <r>
          <rPr>
            <sz val="9"/>
            <rFont val="Tahoma"/>
            <family val="2"/>
          </rPr>
          <t xml:space="preserve">
</t>
        </r>
      </text>
    </comment>
    <comment ref="S130" authorId="0">
      <text>
        <r>
          <rPr>
            <b/>
            <sz val="9"/>
            <rFont val="Tahoma"/>
            <family val="2"/>
          </rPr>
          <t>Usuario:</t>
        </r>
        <r>
          <rPr>
            <sz val="9"/>
            <rFont val="Tahoma"/>
            <family val="2"/>
          </rPr>
          <t xml:space="preserve">
</t>
        </r>
      </text>
    </comment>
  </commentList>
</comments>
</file>

<file path=xl/sharedStrings.xml><?xml version="1.0" encoding="utf-8"?>
<sst xmlns="http://schemas.openxmlformats.org/spreadsheetml/2006/main" count="1399" uniqueCount="280">
  <si>
    <t>Ejercicio</t>
  </si>
  <si>
    <t>Periodo que se informa</t>
  </si>
  <si>
    <t>Denominación del inmueble, en su caso</t>
  </si>
  <si>
    <t>Institución a cargo del inmueble</t>
  </si>
  <si>
    <t>Ubicación del inmueble</t>
  </si>
  <si>
    <t>Tipo vialidad</t>
  </si>
  <si>
    <t>Nombre vialidad</t>
  </si>
  <si>
    <t>Número Exterior</t>
  </si>
  <si>
    <t>Tipo de asentamiento</t>
  </si>
  <si>
    <t>Nombre del asentamiento</t>
  </si>
  <si>
    <t>Clave de la localidad</t>
  </si>
  <si>
    <t>Nombre de la localidad</t>
  </si>
  <si>
    <t>Clave de la entidad federativa</t>
  </si>
  <si>
    <t>Nombre de la entidad federativa</t>
  </si>
  <si>
    <t>Código postal</t>
  </si>
  <si>
    <t>Naturaleza del inmueble: urbana o rústica</t>
  </si>
  <si>
    <t>Carácter del monumento (en su caso): arqueológico, histórico o artístico</t>
  </si>
  <si>
    <t>Tipo de inmueble: edificación, terreno o mixto</t>
  </si>
  <si>
    <t>Uso del inmueble (especificar sólo aquellos que son utilizados para fines religiosos)</t>
  </si>
  <si>
    <t>Operación que da origen a la propiedad o posesión del inmueble</t>
  </si>
  <si>
    <t>Valor catastral o último avalúo del inmueble</t>
  </si>
  <si>
    <t>Títulos por el cual se acredite la propiedad o posesión del inmueble por parte del Gobierno Federal, las entidades federativas o los municipios</t>
  </si>
  <si>
    <t>Hipervínculo al Sistema de Información Inmobiliaria Federal y Paraestatal u homólogo de cada entidad federativa</t>
  </si>
  <si>
    <t>Unidad administrativa de adscripción (Área) del servidor público /o toda persona que desempeñe un empleo, cargo o comisión y/o ejerza actos de autoridad (de acuerdo con el catálogo de unidades administrativas o puestos) que funge como responsable inmobiliario</t>
  </si>
  <si>
    <t>Número Interior, 
en su caso</t>
  </si>
  <si>
    <t>Descripción del bien</t>
  </si>
  <si>
    <t>Causa de alta</t>
  </si>
  <si>
    <t>Fecha de alta (día/mes/año)</t>
  </si>
  <si>
    <t>Valor del bien a la fecha de la alta</t>
  </si>
  <si>
    <t>Causa de baja</t>
  </si>
  <si>
    <t>Fecha de baja (día/mes/año)</t>
  </si>
  <si>
    <t>Actividades a las que se destinará el bien donado: educativas, culturales, de salud, de investigación científica, de aplicación de nuevas tecnologías, de beneficiencia, prstaciój de servicios sociales, ayuda humanitaria, otra (especificar)</t>
  </si>
  <si>
    <t>Donatario (persona fisica)</t>
  </si>
  <si>
    <t>Donatario (persona moral)</t>
  </si>
  <si>
    <t>Personería jurídica del donatario (persona fisica / Persona Moral)</t>
  </si>
  <si>
    <t>Primer Apellido</t>
  </si>
  <si>
    <t>Segundo Apellido</t>
  </si>
  <si>
    <t>Especificar tipo: entidad federativa, municipio, institución de salud, beneficiencia o asistencia, educativa o cultural, prestadores de servicios sociales por encargo, beneficiarios del algun servicio asistencial publico, comunidad agraria y ejido, entidad que lo necesite para sus fines, gobierno o institución extranjera, organizacion internacional, otro (especificar)</t>
  </si>
  <si>
    <t>Denominación o razón social</t>
  </si>
  <si>
    <t>Valor de adquisión o valor de inventario del bien donado</t>
  </si>
  <si>
    <t>Fecha de firma del contrato de Donación.
En su caso, la fecha de publicación delAcuerdo presidencial en el DOF
(día/mes/año)</t>
  </si>
  <si>
    <t>Hipervínculo al Acuerdo presidencial respectivo, en el caso de donaciones a gobiernos e instituciones extranjeros o a organizaciones internacionales para ayuda humanista o investigacion científica</t>
  </si>
  <si>
    <t xml:space="preserve">Edificio Delegacional </t>
  </si>
  <si>
    <t>Cendi Del Mar</t>
  </si>
  <si>
    <t>Cendi los Olivos</t>
  </si>
  <si>
    <t>Cendi Malinalxochitl</t>
  </si>
  <si>
    <t xml:space="preserve">Cendi Miguel Hidalgo </t>
  </si>
  <si>
    <t>Cendi Nopalera</t>
  </si>
  <si>
    <t>Cendi Santa Ana</t>
  </si>
  <si>
    <t>Cendi Santa Cecilia</t>
  </si>
  <si>
    <t>Cendi Tláhuac</t>
  </si>
  <si>
    <t xml:space="preserve"> Deportivo “Año Internacional de la Juventud”</t>
  </si>
  <si>
    <t>Deportivo “Gitana” (Manuel Aguilera)</t>
  </si>
  <si>
    <t>Deportivo “Ahualapa”</t>
  </si>
  <si>
    <t>Deportivo “Emiliano Aguilar”</t>
  </si>
  <si>
    <t>Deportivo “Ventura Medina”</t>
  </si>
  <si>
    <t>Deportivo “San José”</t>
  </si>
  <si>
    <t>Deportivo “El Triángulo”</t>
  </si>
  <si>
    <t>Deportivo “Tlaltenco”</t>
  </si>
  <si>
    <t>Deportivo “Santa Catarina”</t>
  </si>
  <si>
    <t>Deportivo “Zapotitlán”</t>
  </si>
  <si>
    <t>Deportivo “León Hidalgo”</t>
  </si>
  <si>
    <t>Deportivo Modulo  “Cocodrilo”</t>
  </si>
  <si>
    <t>Mercado Abraham Del Llano Nopalera</t>
  </si>
  <si>
    <t>Mercado Ampliacion Selene</t>
  </si>
  <si>
    <t>Mercado Central Tláhuac</t>
  </si>
  <si>
    <t>Mercado Del Mar</t>
  </si>
  <si>
    <t>Mercado General Felipe Astorga Ochoa</t>
  </si>
  <si>
    <t>Mercado La Estacion</t>
  </si>
  <si>
    <t>Mercado Los Olivos</t>
  </si>
  <si>
    <t>Mercado Miguel Hidalgo</t>
  </si>
  <si>
    <t>Mercado Mixquic</t>
  </si>
  <si>
    <t>Mercado San Jose</t>
  </si>
  <si>
    <t>Mercado San Juan Ixtayopan</t>
  </si>
  <si>
    <t>Mercado Santa Catarina</t>
  </si>
  <si>
    <t>Mercado Santa Cecilia</t>
  </si>
  <si>
    <t>Mercado Selene</t>
  </si>
  <si>
    <t>Mercado Tipico Regional</t>
  </si>
  <si>
    <t>Mercado Tlaltenco</t>
  </si>
  <si>
    <t>Mercado Zapotitla</t>
  </si>
  <si>
    <t>Mercado Zapotitlan</t>
  </si>
  <si>
    <t>Panteón Ixtayopan Nuevo</t>
  </si>
  <si>
    <t>Panteón Ixtayopan Viejo</t>
  </si>
  <si>
    <t>Panteón Mixquic</t>
  </si>
  <si>
    <t>Panteon Nuevo Zapotitlan</t>
  </si>
  <si>
    <t>Panteón Sta Catarina</t>
  </si>
  <si>
    <t>Panteón Tetelco Nuevo</t>
  </si>
  <si>
    <t>Panteón Tetelco Viejo</t>
  </si>
  <si>
    <t>Panteón Tlahuac</t>
  </si>
  <si>
    <t>Panteón Tlaltenco</t>
  </si>
  <si>
    <t>Panteón Viejo  Zapotitlan</t>
  </si>
  <si>
    <t>Panteón Tlaltenco Nuevo</t>
  </si>
  <si>
    <t>Bomba de Agua</t>
  </si>
  <si>
    <t xml:space="preserve">Bosque tláhuac </t>
  </si>
  <si>
    <t>Alberca Olimpica Bicentenario de la Independencia</t>
  </si>
  <si>
    <t>Centro Integral de Desarrollo Acuatico Tláhuac</t>
  </si>
  <si>
    <t>Campamento Dos</t>
  </si>
  <si>
    <t>Depósito Vehícular</t>
  </si>
  <si>
    <t>Delegación Tláhuac</t>
  </si>
  <si>
    <t>Avenida Tláhuac, Nicolas Bravo y Miguel Hidalgo</t>
  </si>
  <si>
    <t>Calle Tiburon</t>
  </si>
  <si>
    <t>Calle Venado Esq Adalberto Tejeda</t>
  </si>
  <si>
    <t xml:space="preserve">Calle Allende </t>
  </si>
  <si>
    <t>Cenicienta Esquina  Cerrada Cenicienta</t>
  </si>
  <si>
    <t xml:space="preserve">Calle Hansel y Gretel </t>
  </si>
  <si>
    <t xml:space="preserve">Calle Porvenir </t>
  </si>
  <si>
    <t>Calle Mercedes Caraza   Esq. Arnulfo Miramontes</t>
  </si>
  <si>
    <t>Hermenegildo Galeana</t>
  </si>
  <si>
    <t xml:space="preserve">Calle Revolución s/n, esq. Adalberto Tejeda, entre Cisnes y Gitana
</t>
  </si>
  <si>
    <t>Calle Gitana s/n, entre Av. La Turba y Lago Cuitzeo</t>
  </si>
  <si>
    <t>Calle 20 de Noviembre, esq. Av. de Las Nieves</t>
  </si>
  <si>
    <t>Calle Río Ameca s/n, por la Carretera Mixquic-Chalco</t>
  </si>
  <si>
    <t>Calle Emiliano Zapata, esq. Juan Escutia</t>
  </si>
  <si>
    <t>Calle Tierra y Libertad, esq. Reforma Agraria</t>
  </si>
  <si>
    <t>Eje 10 y Av. Tláhuac S/N</t>
  </si>
  <si>
    <t>Calle Paseo Nuevo, Esquina Ojo de Agua</t>
  </si>
  <si>
    <t>Calle Pipila Esquina Concepción Santa Catarina Yecahuizotl</t>
  </si>
  <si>
    <t>Avenida Zapotitlan esquina Miguel Hidalgo</t>
  </si>
  <si>
    <t>Calle Carmen esquina Juan Bretel</t>
  </si>
  <si>
    <t>Calle Cocodrilo esquina Adalberto Tejeda</t>
  </si>
  <si>
    <t>Emiliano Zapata, Entre Amado Nervo E Independencia</t>
  </si>
  <si>
    <t>Mar De Los Vapores Entre Crater Platon Y Crater Erastotenes</t>
  </si>
  <si>
    <t>Severino Ceniceros Entre Emiliano Zapata y Av. Tlahuac Chalco</t>
  </si>
  <si>
    <t>Tiburon entre Sirena y camaron</t>
  </si>
  <si>
    <t>Jacobo De Leija Entre Don Carlo Y Jovanni</t>
  </si>
  <si>
    <t>Calle Pino Suarez Entre Bellas Artes</t>
  </si>
  <si>
    <t>Jose Lugo, Esquina Av. La Turba</t>
  </si>
  <si>
    <t>Francisco I. Madero y Juan Martínez</t>
  </si>
  <si>
    <t>Canal Seco Esquina Alheli</t>
  </si>
  <si>
    <t>Agustin Lara Esquina Juventino Rosas</t>
  </si>
  <si>
    <t>Emiliano Zapata y Vicente Guerrero</t>
  </si>
  <si>
    <t>Concepción</t>
  </si>
  <si>
    <t>Alfredo Carrasco y Arnulfo Miramontes</t>
  </si>
  <si>
    <t>Oceano de las Tempestades Entre Montes Apeninos y Montes Carpatos</t>
  </si>
  <si>
    <t>Severino Ceniceros Entre Galeana Y Avenida Tláhuac</t>
  </si>
  <si>
    <t>Carlos A. Vidal Esquina Andrés Quintana Roo y Plan De Ayutla</t>
  </si>
  <si>
    <t>Cecilio Acosta Esquina Salvador Díaz Mirón</t>
  </si>
  <si>
    <t>Francisco Jimenez Entre Eleuterio Mendez y Av. Tlahuac</t>
  </si>
  <si>
    <t>Calle Lirio esquina Teotl, (actual Dalia)</t>
  </si>
  <si>
    <t xml:space="preserve">Fernando montes de Oca </t>
  </si>
  <si>
    <t>Independencia y 20 De Noviembre</t>
  </si>
  <si>
    <t>Camino Real A Las Minas Esq. Rafael Atlixco</t>
  </si>
  <si>
    <t>Eje 10 Sur y Calle 8</t>
  </si>
  <si>
    <t>Cuauhtemoc y Prol. Cuauhtemoc</t>
  </si>
  <si>
    <t>E.Zapata y Beltran</t>
  </si>
  <si>
    <t>20 De Noviembre Entre C. Hidalgo y C. Severino Seniceros</t>
  </si>
  <si>
    <t>Hidalgo Esq. Camino A Las Minas</t>
  </si>
  <si>
    <t>Independencia y Camino Real Zapotitlan</t>
  </si>
  <si>
    <t>Camino a las minas</t>
  </si>
  <si>
    <t>Francisco Villa</t>
  </si>
  <si>
    <t>Canal de Chalco, Heberto Castillo y Guillermo Prieto</t>
  </si>
  <si>
    <t xml:space="preserve">Av. La turba </t>
  </si>
  <si>
    <t>Severino Ceniceros esq. Nicolas Bravo</t>
  </si>
  <si>
    <t>Diego Rivera</t>
  </si>
  <si>
    <t>Juan Mendoza</t>
  </si>
  <si>
    <t>S/N</t>
  </si>
  <si>
    <t>No.140</t>
  </si>
  <si>
    <t>No. 19</t>
  </si>
  <si>
    <t>Mz. 11 Lt. 25</t>
  </si>
  <si>
    <t xml:space="preserve"> Lt 01-D Mz 17</t>
  </si>
  <si>
    <t>Mz. 17 Lt.01-E</t>
  </si>
  <si>
    <t>mz 117</t>
  </si>
  <si>
    <t>mz 17</t>
  </si>
  <si>
    <t>mz 11</t>
  </si>
  <si>
    <t>Barrio la Asunción</t>
  </si>
  <si>
    <t>Col. Del Mar</t>
  </si>
  <si>
    <t>Col. Los Olivos</t>
  </si>
  <si>
    <t>Miguel Hidalgo</t>
  </si>
  <si>
    <t>Col.  Nopalera</t>
  </si>
  <si>
    <t>Col. Santa Cecilia</t>
  </si>
  <si>
    <t>Barrio La Guadalupe</t>
  </si>
  <si>
    <t>Col . La Conchita</t>
  </si>
  <si>
    <t>Barrio Santa Cruz San Andres Mixquic</t>
  </si>
  <si>
    <t>Col. La Asuncion</t>
  </si>
  <si>
    <t>Col. San Jose</t>
  </si>
  <si>
    <t>Col. El Triangulo</t>
  </si>
  <si>
    <t>Col. San francisco Tlaltenco</t>
  </si>
  <si>
    <t>Barrio la Concepción</t>
  </si>
  <si>
    <t>Col. La Conchita Zapottilan</t>
  </si>
  <si>
    <t>Col. Miguel Hidalgo</t>
  </si>
  <si>
    <t>Col. Nopalera</t>
  </si>
  <si>
    <t>Col. Ampliación Selene Tlaltenco</t>
  </si>
  <si>
    <t>Bo. La Magadalena</t>
  </si>
  <si>
    <t>Col. Agricola Metropolitana</t>
  </si>
  <si>
    <t>Col. La Estación</t>
  </si>
  <si>
    <t>Bo. San Miguel San Andres Mixquic</t>
  </si>
  <si>
    <t>La Asunción</t>
  </si>
  <si>
    <t>Bo. Santiago Santa Catarina Yecahuizotl</t>
  </si>
  <si>
    <t>Col. Selene Tlaltenco</t>
  </si>
  <si>
    <t>Bo. La Guadalupe</t>
  </si>
  <si>
    <t>Col. Guadalupe Tlaltenco</t>
  </si>
  <si>
    <t>Col. Zapotitla</t>
  </si>
  <si>
    <t>Col. La Chonchita Zapotitlan</t>
  </si>
  <si>
    <t>Jardines Del Llano</t>
  </si>
  <si>
    <t>Pueblo San Juan Ixtayopan</t>
  </si>
  <si>
    <t>Pueblo san Andres Mixquic</t>
  </si>
  <si>
    <t>Pueblo Santiago Zapotitlan</t>
  </si>
  <si>
    <t>Pueblo Santa Catarina</t>
  </si>
  <si>
    <t>Pueblo de San Nicolás Tetelco</t>
  </si>
  <si>
    <t>Pueblo San Pedro</t>
  </si>
  <si>
    <t>López Portillo</t>
  </si>
  <si>
    <t>San Sebastian</t>
  </si>
  <si>
    <t>Bo. La Asunción</t>
  </si>
  <si>
    <t>Santa Cecilia</t>
  </si>
  <si>
    <t>San José</t>
  </si>
  <si>
    <t>Barrio</t>
  </si>
  <si>
    <t>colonia</t>
  </si>
  <si>
    <t>pueblo</t>
  </si>
  <si>
    <t>Avenida</t>
  </si>
  <si>
    <t>Calle</t>
  </si>
  <si>
    <t>Eje Vial</t>
  </si>
  <si>
    <t>Tláhuac</t>
  </si>
  <si>
    <t>0001</t>
  </si>
  <si>
    <t>0143</t>
  </si>
  <si>
    <t>0150</t>
  </si>
  <si>
    <t>0011</t>
  </si>
  <si>
    <t>0026</t>
  </si>
  <si>
    <t>0021</t>
  </si>
  <si>
    <t>0024</t>
  </si>
  <si>
    <t>0144</t>
  </si>
  <si>
    <t>barrio</t>
  </si>
  <si>
    <t>011</t>
  </si>
  <si>
    <t>09</t>
  </si>
  <si>
    <t>Ciudad de México</t>
  </si>
  <si>
    <t>13220</t>
  </si>
  <si>
    <t>13430</t>
  </si>
  <si>
    <t>13000</t>
  </si>
  <si>
    <t>13270</t>
  </si>
  <si>
    <t>13280</t>
  </si>
  <si>
    <t>13319</t>
  </si>
  <si>
    <t>13210</t>
  </si>
  <si>
    <t>13212</t>
  </si>
  <si>
    <t>13600</t>
  </si>
  <si>
    <t>9830</t>
  </si>
  <si>
    <t>13509</t>
  </si>
  <si>
    <t>13150</t>
  </si>
  <si>
    <t>13420</t>
  </si>
  <si>
    <t>13400</t>
  </si>
  <si>
    <t>13310</t>
  </si>
  <si>
    <t>13300</t>
  </si>
  <si>
    <t>13550</t>
  </si>
  <si>
    <t>13508</t>
  </si>
  <si>
    <t>13100</t>
  </si>
  <si>
    <t>13710</t>
  </si>
  <si>
    <t>13070</t>
  </si>
  <si>
    <t>13419</t>
  </si>
  <si>
    <t>SCP 19</t>
  </si>
  <si>
    <t>urbana</t>
  </si>
  <si>
    <t>edificación</t>
  </si>
  <si>
    <t>terreno</t>
  </si>
  <si>
    <t>mixto</t>
  </si>
  <si>
    <t>$9,491.159.9</t>
  </si>
  <si>
    <t>$2,086.836.81</t>
  </si>
  <si>
    <t>$16,160.639.00</t>
  </si>
  <si>
    <t>$2,239.064.07</t>
  </si>
  <si>
    <t>Valor del bien a la fecha de la baja</t>
  </si>
  <si>
    <t>Nombre (s)</t>
  </si>
  <si>
    <t>ARTÍCULO 121</t>
  </si>
  <si>
    <t>NOMBRE DE LA DIRECCIÓN GENERAL A LA QUE PERTENECE:    DIRECCIÓN GENERAL JURÍDICO Y DE GOBIERNO</t>
  </si>
  <si>
    <t>PERIODO DE ACTUALIZACIÓN DE LA INFORMACIÓN:  semestral. En su caso, 30 días hábiles después de adquirir o dar de baja algún bien</t>
  </si>
  <si>
    <t xml:space="preserve">FRACCIÓN XXXVI. El inventario de bienes muebles e inmuebles en posesión y propiedad; así como el moto a que ascienden los mismos, siempre que su valor sea superior a 350 veces la unidad de medida vigente en la Ciudad de México, así como el catálogo o informe de altas y bajas;   </t>
  </si>
  <si>
    <t>Clave de la Demarcación</t>
  </si>
  <si>
    <t>Nombre de la Demarcación territorial</t>
  </si>
  <si>
    <t>FRACCIÓN XXXVI. Inventario de altas practicadas a bienes inmuebles Delegación Tlahuac</t>
  </si>
  <si>
    <t>FRACCIÓN XXXVI. Inventario de bajas practicadas a bienes inmuebles Delegación Tlahuac</t>
  </si>
  <si>
    <t>FRACCIÓN XXXVI. Inventario de bienes muebles e inmueblesn donados Delegación Tlahuac</t>
  </si>
  <si>
    <t>DIRECCION DE ORDENAMIENTO JURIDICO DEL DESARROLLO URBANO</t>
  </si>
  <si>
    <t>NOMBRE DEL ÁREA ADMINISTRATIVA QUE GENERA LA INFORMACIÓN:    DIRECCION DE ORDENAMIENTO JURIDICO DEL DESARROLLO URBANO</t>
  </si>
  <si>
    <t>NOMBRE DEL ÁREA ADMINISTRATIVA QUE GENERA LA INFORMACIÓN:   DIRECCION DE ORDENAMIENTO JURIDICO DEL DESARROLLO URBANO</t>
  </si>
  <si>
    <t>JULIO, AGOSTO Y SEPTIEMBRE</t>
  </si>
  <si>
    <t>FECHA DE ACTUALIZACIÓN:   30/09/2015</t>
  </si>
  <si>
    <t>FECHA DE VALIDACIÓN:        15/10/2015</t>
  </si>
  <si>
    <t>FECHA DE VALIDACIÓN:       15/10/2015</t>
  </si>
  <si>
    <t>FECHA DE ACUALIZACIÓN:   30/09/2015</t>
  </si>
  <si>
    <t>Previo a la publicación de la Ley de Transparencia, Acceso a la Información Pública y Rendición de Cuentas de la Ciudad de México el día 06 de Mayo de 2016 en la Gaceta Oficial de la Ciudad de México, normativamente no era competencia de este Órgano Político Administrativo generar esta información, sin embargo se cuenta con información equivalente, motivo por el cual algunas celdas del formato aparecen vacías; lo anterior en atención a los Lineamientos Técnicos Generales para la Publicación, Homologación y Estandarización de la Información Pública de Oficio, en especifico en el apartado de Políticas Generales, cláusula quinta, fracción V.</t>
  </si>
  <si>
    <t>NO APLICA</t>
  </si>
  <si>
    <t>http://sistemas.indaabin.gob.mx/Inventario_Publico/</t>
  </si>
  <si>
    <t>no aplica</t>
  </si>
  <si>
    <t>FECHA DE VALIDACIÓN:        10/03/2017</t>
  </si>
  <si>
    <t>http://www.tlahuac.cdmx.gob.mx/wp-content/uploads/2016/01/ART-121-XXXVI-1.pdf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</si>
</sst>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1">
    <font>
      <sz val="11"/>
      <color theme="1"/>
      <name val="Calibri"/>
      <family val="2"/>
    </font>
    <font>
      <sz val="11"/>
      <color indexed="8"/>
      <name val="Calibri"/>
      <family val="2"/>
    </font>
    <font>
      <b/>
      <sz val="9"/>
      <name val="Tahoma"/>
      <family val="2"/>
    </font>
    <font>
      <sz val="9"/>
      <name val="Tahoma"/>
      <family val="2"/>
    </font>
    <font>
      <b/>
      <sz val="11"/>
      <name val="Gotham Book"/>
      <family val="0"/>
    </font>
    <font>
      <b/>
      <sz val="10"/>
      <name val="Arial"/>
      <family val="2"/>
    </font>
    <font>
      <b/>
      <sz val="11"/>
      <name val="Arial"/>
      <family val="2"/>
    </font>
    <font>
      <sz val="10"/>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b/>
      <sz val="8"/>
      <color indexed="9"/>
      <name val="Arial"/>
      <family val="2"/>
    </font>
    <font>
      <b/>
      <sz val="8"/>
      <color indexed="9"/>
      <name val="Calibri"/>
      <family val="2"/>
    </font>
    <font>
      <sz val="8"/>
      <color indexed="8"/>
      <name val="Calibri"/>
      <family val="2"/>
    </font>
    <font>
      <u val="single"/>
      <sz val="8"/>
      <color indexed="12"/>
      <name val="Arial"/>
      <family val="2"/>
    </font>
    <font>
      <sz val="9"/>
      <color indexed="8"/>
      <name val="Arial"/>
      <family val="2"/>
    </font>
    <font>
      <b/>
      <sz val="11"/>
      <color indexed="9"/>
      <name val="Arial"/>
      <family val="2"/>
    </font>
    <font>
      <b/>
      <sz val="20"/>
      <color indexed="10"/>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b/>
      <sz val="8"/>
      <color theme="0"/>
      <name val="Arial"/>
      <family val="2"/>
    </font>
    <font>
      <b/>
      <sz val="8"/>
      <color theme="0"/>
      <name val="Calibri"/>
      <family val="2"/>
    </font>
    <font>
      <sz val="8"/>
      <color theme="1"/>
      <name val="Calibri"/>
      <family val="2"/>
    </font>
    <font>
      <u val="single"/>
      <sz val="8"/>
      <color theme="10"/>
      <name val="Arial"/>
      <family val="2"/>
    </font>
    <font>
      <b/>
      <sz val="11"/>
      <color rgb="FFFFFFFF"/>
      <name val="Arial"/>
      <family val="2"/>
    </font>
    <font>
      <sz val="9"/>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5" tint="-0.24997000396251678"/>
        <bgColor indexed="64"/>
      </patternFill>
    </fill>
    <fill>
      <patternFill patternType="solid">
        <fgColor rgb="FF95373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color rgb="FF000000"/>
      </right>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style="medium"/>
      <top/>
      <bottom/>
    </border>
    <border>
      <left/>
      <right/>
      <top style="medium"/>
      <bottom style="medium">
        <color rgb="FF000000"/>
      </bottom>
    </border>
    <border>
      <left/>
      <right style="medium">
        <color rgb="FF000000"/>
      </right>
      <top style="medium"/>
      <bottom style="medium">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82">
    <xf numFmtId="0" fontId="0" fillId="0" borderId="0" xfId="0" applyFont="1" applyAlignment="1">
      <alignment/>
    </xf>
    <xf numFmtId="0" fontId="0" fillId="0" borderId="0" xfId="0" applyAlignment="1">
      <alignment horizontal="left"/>
    </xf>
    <xf numFmtId="0" fontId="53" fillId="0" borderId="0" xfId="0" applyFont="1" applyAlignment="1">
      <alignment horizontal="left"/>
    </xf>
    <xf numFmtId="0" fontId="0" fillId="0" borderId="10" xfId="0" applyBorder="1" applyAlignment="1">
      <alignment/>
    </xf>
    <xf numFmtId="0" fontId="0" fillId="0" borderId="0" xfId="0" applyAlignment="1">
      <alignment wrapText="1"/>
    </xf>
    <xf numFmtId="0" fontId="0" fillId="0" borderId="10" xfId="0" applyBorder="1" applyAlignment="1">
      <alignment/>
    </xf>
    <xf numFmtId="0" fontId="7"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49" fontId="7" fillId="0" borderId="0" xfId="0" applyNumberFormat="1" applyFont="1" applyBorder="1" applyAlignment="1">
      <alignment/>
    </xf>
    <xf numFmtId="0" fontId="54" fillId="33" borderId="11" xfId="0" applyFont="1" applyFill="1" applyBorder="1" applyAlignment="1">
      <alignment horizontal="center" vertical="center" wrapText="1"/>
    </xf>
    <xf numFmtId="0" fontId="53" fillId="0" borderId="10" xfId="0" applyFont="1" applyBorder="1" applyAlignment="1">
      <alignment horizontal="center" vertical="center" wrapText="1"/>
    </xf>
    <xf numFmtId="0" fontId="8" fillId="0" borderId="10" xfId="0" applyFont="1" applyBorder="1" applyAlignment="1">
      <alignment horizontal="center" vertical="center" wrapText="1"/>
    </xf>
    <xf numFmtId="8" fontId="8" fillId="0" borderId="10" xfId="0" applyNumberFormat="1" applyFont="1" applyBorder="1" applyAlignment="1">
      <alignment horizontal="center" vertical="center" wrapText="1"/>
    </xf>
    <xf numFmtId="49" fontId="53" fillId="0" borderId="10"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0" xfId="48" applyNumberFormat="1" applyFont="1" applyBorder="1" applyAlignment="1">
      <alignment horizontal="center" vertical="center" wrapText="1"/>
    </xf>
    <xf numFmtId="0" fontId="54" fillId="33" borderId="10" xfId="0" applyFont="1" applyFill="1" applyBorder="1" applyAlignment="1">
      <alignment horizontal="center" vertical="center" wrapText="1"/>
    </xf>
    <xf numFmtId="0" fontId="55" fillId="33" borderId="10" xfId="0" applyFont="1" applyFill="1" applyBorder="1" applyAlignment="1">
      <alignment vertical="center" wrapText="1"/>
    </xf>
    <xf numFmtId="0" fontId="55" fillId="33" borderId="12" xfId="0" applyFont="1" applyFill="1" applyBorder="1" applyAlignment="1">
      <alignment vertical="center" wrapText="1"/>
    </xf>
    <xf numFmtId="49" fontId="54" fillId="33" borderId="12" xfId="0" applyNumberFormat="1" applyFont="1" applyFill="1" applyBorder="1" applyAlignment="1">
      <alignment vertical="center"/>
    </xf>
    <xf numFmtId="49" fontId="54" fillId="33" borderId="13" xfId="0" applyNumberFormat="1" applyFont="1" applyFill="1" applyBorder="1" applyAlignment="1">
      <alignment vertical="center"/>
    </xf>
    <xf numFmtId="0" fontId="56" fillId="33" borderId="13" xfId="0" applyFont="1" applyFill="1" applyBorder="1" applyAlignment="1">
      <alignment/>
    </xf>
    <xf numFmtId="0" fontId="56" fillId="33" borderId="14" xfId="0" applyFont="1" applyFill="1" applyBorder="1" applyAlignment="1">
      <alignment/>
    </xf>
    <xf numFmtId="49" fontId="54" fillId="33" borderId="15" xfId="0" applyNumberFormat="1" applyFont="1" applyFill="1" applyBorder="1" applyAlignment="1">
      <alignment vertical="center"/>
    </xf>
    <xf numFmtId="49" fontId="54" fillId="33" borderId="0" xfId="0" applyNumberFormat="1" applyFont="1" applyFill="1" applyBorder="1" applyAlignment="1">
      <alignment vertical="center"/>
    </xf>
    <xf numFmtId="0" fontId="56" fillId="33" borderId="0" xfId="0" applyFont="1" applyFill="1" applyBorder="1" applyAlignment="1">
      <alignment/>
    </xf>
    <xf numFmtId="0" fontId="56" fillId="33" borderId="16" xfId="0" applyFont="1" applyFill="1" applyBorder="1" applyAlignment="1">
      <alignment/>
    </xf>
    <xf numFmtId="49" fontId="54" fillId="33" borderId="17" xfId="0" applyNumberFormat="1" applyFont="1" applyFill="1" applyBorder="1" applyAlignment="1">
      <alignment vertical="center"/>
    </xf>
    <xf numFmtId="49" fontId="54" fillId="33" borderId="18" xfId="0" applyNumberFormat="1" applyFont="1" applyFill="1" applyBorder="1" applyAlignment="1">
      <alignment vertical="center"/>
    </xf>
    <xf numFmtId="0" fontId="56" fillId="33" borderId="18" xfId="0" applyFont="1" applyFill="1" applyBorder="1" applyAlignment="1">
      <alignment/>
    </xf>
    <xf numFmtId="0" fontId="56" fillId="33" borderId="19" xfId="0" applyFont="1" applyFill="1" applyBorder="1" applyAlignment="1">
      <alignment/>
    </xf>
    <xf numFmtId="49" fontId="54" fillId="0" borderId="15" xfId="0" applyNumberFormat="1" applyFont="1" applyFill="1" applyBorder="1" applyAlignment="1">
      <alignment vertical="center"/>
    </xf>
    <xf numFmtId="49" fontId="54" fillId="0" borderId="0" xfId="0" applyNumberFormat="1" applyFont="1" applyFill="1" applyBorder="1" applyAlignment="1">
      <alignment vertical="center"/>
    </xf>
    <xf numFmtId="0" fontId="56" fillId="0" borderId="0" xfId="0" applyFont="1" applyFill="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horizontal="left"/>
    </xf>
    <xf numFmtId="49" fontId="7" fillId="0" borderId="18" xfId="0" applyNumberFormat="1" applyFont="1" applyBorder="1" applyAlignment="1">
      <alignment/>
    </xf>
    <xf numFmtId="0" fontId="7" fillId="0" borderId="18" xfId="0" applyFont="1" applyBorder="1" applyAlignment="1">
      <alignment/>
    </xf>
    <xf numFmtId="0" fontId="7" fillId="0" borderId="19" xfId="0" applyFont="1" applyBorder="1" applyAlignment="1">
      <alignment/>
    </xf>
    <xf numFmtId="0" fontId="7" fillId="0" borderId="15" xfId="0" applyFont="1" applyBorder="1" applyAlignment="1">
      <alignment horizontal="lef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57" fillId="0" borderId="20" xfId="45" applyFont="1" applyBorder="1" applyAlignment="1">
      <alignment horizontal="center" vertical="center" wrapText="1"/>
    </xf>
    <xf numFmtId="0" fontId="56" fillId="0" borderId="20" xfId="0" applyFont="1" applyBorder="1" applyAlignment="1">
      <alignment horizontal="center" vertical="center"/>
    </xf>
    <xf numFmtId="0" fontId="56" fillId="0" borderId="21" xfId="0" applyFont="1" applyBorder="1" applyAlignment="1">
      <alignment horizontal="center" vertical="center"/>
    </xf>
    <xf numFmtId="0" fontId="56" fillId="0" borderId="22" xfId="0" applyFont="1" applyBorder="1" applyAlignment="1">
      <alignment horizontal="center" vertical="center"/>
    </xf>
    <xf numFmtId="0" fontId="8" fillId="0" borderId="10" xfId="0" applyFont="1" applyFill="1" applyBorder="1" applyAlignment="1">
      <alignment horizontal="center" vertical="center" wrapText="1"/>
    </xf>
    <xf numFmtId="8" fontId="8" fillId="0" borderId="20" xfId="0" applyNumberFormat="1" applyFont="1" applyBorder="1" applyAlignment="1">
      <alignment horizontal="center" vertical="center" wrapText="1"/>
    </xf>
    <xf numFmtId="8" fontId="8" fillId="0" borderId="22" xfId="0" applyNumberFormat="1" applyFont="1" applyBorder="1" applyAlignment="1">
      <alignment horizontal="center" vertical="center" wrapText="1"/>
    </xf>
    <xf numFmtId="0" fontId="58" fillId="34" borderId="12" xfId="0" applyFont="1" applyFill="1" applyBorder="1" applyAlignment="1">
      <alignment horizontal="left"/>
    </xf>
    <xf numFmtId="0" fontId="58" fillId="34" borderId="13" xfId="0" applyFont="1" applyFill="1" applyBorder="1" applyAlignment="1">
      <alignment horizontal="left"/>
    </xf>
    <xf numFmtId="0" fontId="58" fillId="34" borderId="14" xfId="0" applyFont="1" applyFill="1" applyBorder="1" applyAlignment="1">
      <alignment horizontal="left"/>
    </xf>
    <xf numFmtId="0" fontId="58" fillId="34" borderId="17" xfId="0" applyFont="1" applyFill="1" applyBorder="1" applyAlignment="1">
      <alignment horizontal="left" wrapText="1"/>
    </xf>
    <xf numFmtId="0" fontId="58" fillId="34" borderId="18" xfId="0" applyFont="1" applyFill="1" applyBorder="1" applyAlignment="1">
      <alignment horizontal="left" wrapText="1"/>
    </xf>
    <xf numFmtId="0" fontId="58" fillId="34" borderId="19" xfId="0" applyFont="1" applyFill="1" applyBorder="1" applyAlignment="1">
      <alignment horizontal="left" wrapText="1"/>
    </xf>
    <xf numFmtId="0" fontId="6" fillId="0" borderId="0" xfId="0" applyFont="1" applyBorder="1" applyAlignment="1">
      <alignment horizontal="center"/>
    </xf>
    <xf numFmtId="8" fontId="8" fillId="0" borderId="21" xfId="0" applyNumberFormat="1" applyFont="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0"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4" fillId="33" borderId="18" xfId="0" applyFont="1" applyFill="1" applyBorder="1" applyAlignment="1">
      <alignment horizontal="center" vertical="center" wrapText="1"/>
    </xf>
    <xf numFmtId="0" fontId="54" fillId="33" borderId="19" xfId="0" applyFont="1" applyFill="1" applyBorder="1" applyAlignment="1">
      <alignment horizontal="center" vertical="center" wrapText="1"/>
    </xf>
    <xf numFmtId="0" fontId="0" fillId="0" borderId="10" xfId="0" applyBorder="1" applyAlignment="1">
      <alignment horizontal="center"/>
    </xf>
    <xf numFmtId="0" fontId="54" fillId="33" borderId="23"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42" fillId="0" borderId="10" xfId="45" applyBorder="1" applyAlignment="1">
      <alignment horizontal="center"/>
    </xf>
    <xf numFmtId="0" fontId="53" fillId="0" borderId="10" xfId="0" applyFont="1" applyBorder="1" applyAlignment="1">
      <alignment horizontal="center" vertical="top" wrapText="1"/>
    </xf>
    <xf numFmtId="0" fontId="59" fillId="0" borderId="10" xfId="0" applyFont="1" applyBorder="1" applyAlignment="1">
      <alignment horizontal="center" vertical="top" wrapText="1"/>
    </xf>
    <xf numFmtId="0" fontId="54" fillId="33" borderId="24" xfId="0" applyFont="1" applyFill="1" applyBorder="1" applyAlignment="1">
      <alignment horizontal="center" vertical="center" wrapText="1"/>
    </xf>
    <xf numFmtId="0" fontId="8" fillId="0" borderId="10" xfId="0" applyFont="1" applyBorder="1" applyAlignment="1">
      <alignment horizontal="center" vertical="center" wrapText="1"/>
    </xf>
    <xf numFmtId="0" fontId="54" fillId="33" borderId="25" xfId="0" applyFont="1" applyFill="1" applyBorder="1" applyAlignment="1">
      <alignment horizontal="center" vertical="top" wrapText="1"/>
    </xf>
    <xf numFmtId="0" fontId="54" fillId="33" borderId="26" xfId="0" applyFont="1" applyFill="1" applyBorder="1" applyAlignment="1">
      <alignment horizontal="center" vertical="top" wrapText="1"/>
    </xf>
    <xf numFmtId="0" fontId="53" fillId="0" borderId="21" xfId="0" applyFont="1" applyBorder="1" applyAlignment="1">
      <alignment horizontal="center" vertical="center" wrapText="1"/>
    </xf>
    <xf numFmtId="0" fontId="53" fillId="0" borderId="22"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152</xdr:row>
      <xdr:rowOff>0</xdr:rowOff>
    </xdr:from>
    <xdr:ext cx="12849225" cy="581025"/>
    <xdr:sp>
      <xdr:nvSpPr>
        <xdr:cNvPr id="1" name="1 Rectángulo"/>
        <xdr:cNvSpPr>
          <a:spLocks/>
        </xdr:cNvSpPr>
      </xdr:nvSpPr>
      <xdr:spPr>
        <a:xfrm>
          <a:off x="0" y="263013825"/>
          <a:ext cx="12849225" cy="581025"/>
        </a:xfrm>
        <a:prstGeom prst="rect">
          <a:avLst/>
        </a:prstGeom>
        <a:noFill/>
        <a:ln w="9525" cmpd="sng">
          <a:noFill/>
        </a:ln>
      </xdr:spPr>
      <xdr:txBody>
        <a:bodyPr vertOverflow="clip" wrap="square"/>
        <a:p>
          <a:pPr algn="ctr">
            <a:defRPr/>
          </a:pPr>
          <a:r>
            <a:rPr lang="en-US" cap="none" sz="2000" b="1" i="0" u="none" baseline="0">
              <a:solidFill>
                <a:srgbClr val="FF0000"/>
              </a:solidFill>
            </a:rPr>
            <a:t>En este período  JULIO-AGOSTO-SEPTIEMBRE del 2015 no se efectuaron altas de bienes inmuebles</a:t>
          </a:r>
        </a:p>
      </xdr:txBody>
    </xdr:sp>
    <xdr:clientData/>
  </xdr:oneCellAnchor>
  <xdr:oneCellAnchor>
    <xdr:from>
      <xdr:col>0</xdr:col>
      <xdr:colOff>0</xdr:colOff>
      <xdr:row>168</xdr:row>
      <xdr:rowOff>9525</xdr:rowOff>
    </xdr:from>
    <xdr:ext cx="12877800" cy="714375"/>
    <xdr:sp>
      <xdr:nvSpPr>
        <xdr:cNvPr id="2" name="2 Rectángulo"/>
        <xdr:cNvSpPr>
          <a:spLocks/>
        </xdr:cNvSpPr>
      </xdr:nvSpPr>
      <xdr:spPr>
        <a:xfrm>
          <a:off x="0" y="266823825"/>
          <a:ext cx="12877800" cy="714375"/>
        </a:xfrm>
        <a:prstGeom prst="rect">
          <a:avLst/>
        </a:prstGeom>
        <a:noFill/>
        <a:ln w="9525" cmpd="sng">
          <a:noFill/>
        </a:ln>
      </xdr:spPr>
      <xdr:txBody>
        <a:bodyPr vertOverflow="clip" wrap="square"/>
        <a:p>
          <a:pPr algn="ctr">
            <a:defRPr/>
          </a:pPr>
          <a:r>
            <a:rPr lang="en-US" cap="none" sz="2000" b="1" i="0" u="none" baseline="0">
              <a:solidFill>
                <a:srgbClr val="FF0000"/>
              </a:solidFill>
            </a:rPr>
            <a:t>En este período JULIO-AGOSTO-SEPTIEMBRE</a:t>
          </a:r>
          <a:r>
            <a:rPr lang="en-US" cap="none" sz="2000" b="1" i="0" u="none" baseline="0">
              <a:solidFill>
                <a:srgbClr val="FF0000"/>
              </a:solidFill>
            </a:rPr>
            <a:t> </a:t>
          </a:r>
          <a:r>
            <a:rPr lang="en-US" cap="none" sz="2000" b="1" i="0" u="none" baseline="0">
              <a:solidFill>
                <a:srgbClr val="FF0000"/>
              </a:solidFill>
            </a:rPr>
            <a:t>del 2015 no se efectuaron bajas de bienes inmuebles</a:t>
          </a:r>
        </a:p>
      </xdr:txBody>
    </xdr:sp>
    <xdr:clientData/>
  </xdr:oneCellAnchor>
  <xdr:oneCellAnchor>
    <xdr:from>
      <xdr:col>0</xdr:col>
      <xdr:colOff>0</xdr:colOff>
      <xdr:row>185</xdr:row>
      <xdr:rowOff>19050</xdr:rowOff>
    </xdr:from>
    <xdr:ext cx="11544300" cy="723900"/>
    <xdr:sp>
      <xdr:nvSpPr>
        <xdr:cNvPr id="3" name="3 Rectángulo"/>
        <xdr:cNvSpPr>
          <a:spLocks/>
        </xdr:cNvSpPr>
      </xdr:nvSpPr>
      <xdr:spPr>
        <a:xfrm>
          <a:off x="0" y="275329650"/>
          <a:ext cx="11544300" cy="723900"/>
        </a:xfrm>
        <a:prstGeom prst="rect">
          <a:avLst/>
        </a:prstGeom>
        <a:noFill/>
        <a:ln w="9525" cmpd="sng">
          <a:noFill/>
        </a:ln>
      </xdr:spPr>
      <xdr:txBody>
        <a:bodyPr vertOverflow="clip" wrap="square"/>
        <a:p>
          <a:pPr algn="ctr">
            <a:defRPr/>
          </a:pPr>
          <a:r>
            <a:rPr lang="en-US" cap="none" sz="2000" b="1" i="0" u="none" baseline="0">
              <a:solidFill>
                <a:srgbClr val="FF0000"/>
              </a:solidFill>
            </a:rPr>
            <a:t>En este período </a:t>
          </a:r>
          <a:r>
            <a:rPr lang="en-US" cap="none" sz="2000" b="1" i="0" u="none" baseline="0">
              <a:solidFill>
                <a:srgbClr val="FF0000"/>
              </a:solidFill>
            </a:rPr>
            <a:t>JULIO-AGOSTO-SEPTIEMBRE </a:t>
          </a:r>
          <a:r>
            <a:rPr lang="en-US" cap="none" sz="2000" b="1" i="0" u="none" baseline="0">
              <a:solidFill>
                <a:srgbClr val="FF0000"/>
              </a:solidFill>
            </a:rPr>
            <a:t>del 2015 no se efectuaron donaciones de bienes inmuebles</a:t>
          </a:r>
        </a:p>
      </xdr:txBody>
    </xdr:sp>
    <xdr:clientData/>
  </xdr:oneCellAnchor>
  <xdr:twoCellAnchor editAs="oneCell">
    <xdr:from>
      <xdr:col>0</xdr:col>
      <xdr:colOff>19050</xdr:colOff>
      <xdr:row>2</xdr:row>
      <xdr:rowOff>104775</xdr:rowOff>
    </xdr:from>
    <xdr:to>
      <xdr:col>8</xdr:col>
      <xdr:colOff>85725</xdr:colOff>
      <xdr:row>5</xdr:row>
      <xdr:rowOff>85725</xdr:rowOff>
    </xdr:to>
    <xdr:pic>
      <xdr:nvPicPr>
        <xdr:cNvPr id="4" name="3 Imagen"/>
        <xdr:cNvPicPr preferRelativeResize="1">
          <a:picLocks noChangeAspect="1"/>
        </xdr:cNvPicPr>
      </xdr:nvPicPr>
      <xdr:blipFill>
        <a:blip r:embed="rId1"/>
        <a:stretch>
          <a:fillRect/>
        </a:stretch>
      </xdr:blipFill>
      <xdr:spPr>
        <a:xfrm>
          <a:off x="19050" y="742950"/>
          <a:ext cx="2305050" cy="514350"/>
        </a:xfrm>
        <a:prstGeom prst="rect">
          <a:avLst/>
        </a:prstGeom>
        <a:noFill/>
        <a:ln w="9525" cmpd="sng">
          <a:noFill/>
        </a:ln>
      </xdr:spPr>
    </xdr:pic>
    <xdr:clientData/>
  </xdr:twoCellAnchor>
  <xdr:twoCellAnchor editAs="oneCell">
    <xdr:from>
      <xdr:col>24</xdr:col>
      <xdr:colOff>400050</xdr:colOff>
      <xdr:row>2</xdr:row>
      <xdr:rowOff>76200</xdr:rowOff>
    </xdr:from>
    <xdr:to>
      <xdr:col>25</xdr:col>
      <xdr:colOff>361950</xdr:colOff>
      <xdr:row>6</xdr:row>
      <xdr:rowOff>123825</xdr:rowOff>
    </xdr:to>
    <xdr:pic>
      <xdr:nvPicPr>
        <xdr:cNvPr id="5" name="4 Imagen"/>
        <xdr:cNvPicPr preferRelativeResize="1">
          <a:picLocks noChangeAspect="1"/>
        </xdr:cNvPicPr>
      </xdr:nvPicPr>
      <xdr:blipFill>
        <a:blip r:embed="rId2"/>
        <a:stretch>
          <a:fillRect/>
        </a:stretch>
      </xdr:blipFill>
      <xdr:spPr>
        <a:xfrm>
          <a:off x="11991975" y="714375"/>
          <a:ext cx="723900" cy="742950"/>
        </a:xfrm>
        <a:prstGeom prst="rect">
          <a:avLst/>
        </a:prstGeom>
        <a:noFill/>
        <a:ln w="9525" cmpd="sng">
          <a:noFill/>
        </a:ln>
      </xdr:spPr>
    </xdr:pic>
    <xdr:clientData/>
  </xdr:twoCellAnchor>
  <xdr:twoCellAnchor editAs="oneCell">
    <xdr:from>
      <xdr:col>1</xdr:col>
      <xdr:colOff>66675</xdr:colOff>
      <xdr:row>147</xdr:row>
      <xdr:rowOff>95250</xdr:rowOff>
    </xdr:from>
    <xdr:to>
      <xdr:col>10</xdr:col>
      <xdr:colOff>66675</xdr:colOff>
      <xdr:row>150</xdr:row>
      <xdr:rowOff>76200</xdr:rowOff>
    </xdr:to>
    <xdr:pic>
      <xdr:nvPicPr>
        <xdr:cNvPr id="6" name="3 Imagen"/>
        <xdr:cNvPicPr preferRelativeResize="1">
          <a:picLocks noChangeAspect="1"/>
        </xdr:cNvPicPr>
      </xdr:nvPicPr>
      <xdr:blipFill>
        <a:blip r:embed="rId1"/>
        <a:stretch>
          <a:fillRect/>
        </a:stretch>
      </xdr:blipFill>
      <xdr:spPr>
        <a:xfrm>
          <a:off x="352425" y="261804150"/>
          <a:ext cx="2295525" cy="552450"/>
        </a:xfrm>
        <a:prstGeom prst="rect">
          <a:avLst/>
        </a:prstGeom>
        <a:noFill/>
        <a:ln w="9525" cmpd="sng">
          <a:noFill/>
        </a:ln>
      </xdr:spPr>
    </xdr:pic>
    <xdr:clientData/>
  </xdr:twoCellAnchor>
  <xdr:twoCellAnchor editAs="oneCell">
    <xdr:from>
      <xdr:col>24</xdr:col>
      <xdr:colOff>657225</xdr:colOff>
      <xdr:row>147</xdr:row>
      <xdr:rowOff>76200</xdr:rowOff>
    </xdr:from>
    <xdr:to>
      <xdr:col>25</xdr:col>
      <xdr:colOff>361950</xdr:colOff>
      <xdr:row>150</xdr:row>
      <xdr:rowOff>19050</xdr:rowOff>
    </xdr:to>
    <xdr:pic>
      <xdr:nvPicPr>
        <xdr:cNvPr id="7" name="4 Imagen"/>
        <xdr:cNvPicPr preferRelativeResize="1">
          <a:picLocks noChangeAspect="1"/>
        </xdr:cNvPicPr>
      </xdr:nvPicPr>
      <xdr:blipFill>
        <a:blip r:embed="rId2"/>
        <a:stretch>
          <a:fillRect/>
        </a:stretch>
      </xdr:blipFill>
      <xdr:spPr>
        <a:xfrm>
          <a:off x="12249150" y="261785100"/>
          <a:ext cx="466725" cy="514350"/>
        </a:xfrm>
        <a:prstGeom prst="rect">
          <a:avLst/>
        </a:prstGeom>
        <a:noFill/>
        <a:ln w="9525" cmpd="sng">
          <a:noFill/>
        </a:ln>
      </xdr:spPr>
    </xdr:pic>
    <xdr:clientData/>
  </xdr:twoCellAnchor>
  <xdr:twoCellAnchor editAs="oneCell">
    <xdr:from>
      <xdr:col>0</xdr:col>
      <xdr:colOff>219075</xdr:colOff>
      <xdr:row>163</xdr:row>
      <xdr:rowOff>142875</xdr:rowOff>
    </xdr:from>
    <xdr:to>
      <xdr:col>9</xdr:col>
      <xdr:colOff>123825</xdr:colOff>
      <xdr:row>166</xdr:row>
      <xdr:rowOff>123825</xdr:rowOff>
    </xdr:to>
    <xdr:pic>
      <xdr:nvPicPr>
        <xdr:cNvPr id="8" name="3 Imagen"/>
        <xdr:cNvPicPr preferRelativeResize="1">
          <a:picLocks noChangeAspect="1"/>
        </xdr:cNvPicPr>
      </xdr:nvPicPr>
      <xdr:blipFill>
        <a:blip r:embed="rId1"/>
        <a:stretch>
          <a:fillRect/>
        </a:stretch>
      </xdr:blipFill>
      <xdr:spPr>
        <a:xfrm>
          <a:off x="219075" y="265671300"/>
          <a:ext cx="2295525" cy="552450"/>
        </a:xfrm>
        <a:prstGeom prst="rect">
          <a:avLst/>
        </a:prstGeom>
        <a:noFill/>
        <a:ln w="9525" cmpd="sng">
          <a:noFill/>
        </a:ln>
      </xdr:spPr>
    </xdr:pic>
    <xdr:clientData/>
  </xdr:twoCellAnchor>
  <xdr:twoCellAnchor editAs="oneCell">
    <xdr:from>
      <xdr:col>0</xdr:col>
      <xdr:colOff>190500</xdr:colOff>
      <xdr:row>179</xdr:row>
      <xdr:rowOff>104775</xdr:rowOff>
    </xdr:from>
    <xdr:to>
      <xdr:col>9</xdr:col>
      <xdr:colOff>95250</xdr:colOff>
      <xdr:row>182</xdr:row>
      <xdr:rowOff>85725</xdr:rowOff>
    </xdr:to>
    <xdr:pic>
      <xdr:nvPicPr>
        <xdr:cNvPr id="9" name="3 Imagen"/>
        <xdr:cNvPicPr preferRelativeResize="1">
          <a:picLocks noChangeAspect="1"/>
        </xdr:cNvPicPr>
      </xdr:nvPicPr>
      <xdr:blipFill>
        <a:blip r:embed="rId1"/>
        <a:stretch>
          <a:fillRect/>
        </a:stretch>
      </xdr:blipFill>
      <xdr:spPr>
        <a:xfrm>
          <a:off x="190500" y="269433675"/>
          <a:ext cx="2295525" cy="552450"/>
        </a:xfrm>
        <a:prstGeom prst="rect">
          <a:avLst/>
        </a:prstGeom>
        <a:noFill/>
        <a:ln w="9525" cmpd="sng">
          <a:noFill/>
        </a:ln>
      </xdr:spPr>
    </xdr:pic>
    <xdr:clientData/>
  </xdr:twoCellAnchor>
  <xdr:twoCellAnchor editAs="oneCell">
    <xdr:from>
      <xdr:col>24</xdr:col>
      <xdr:colOff>657225</xdr:colOff>
      <xdr:row>163</xdr:row>
      <xdr:rowOff>180975</xdr:rowOff>
    </xdr:from>
    <xdr:to>
      <xdr:col>25</xdr:col>
      <xdr:colOff>361950</xdr:colOff>
      <xdr:row>166</xdr:row>
      <xdr:rowOff>133350</xdr:rowOff>
    </xdr:to>
    <xdr:pic>
      <xdr:nvPicPr>
        <xdr:cNvPr id="10" name="4 Imagen"/>
        <xdr:cNvPicPr preferRelativeResize="1">
          <a:picLocks noChangeAspect="1"/>
        </xdr:cNvPicPr>
      </xdr:nvPicPr>
      <xdr:blipFill>
        <a:blip r:embed="rId2"/>
        <a:stretch>
          <a:fillRect/>
        </a:stretch>
      </xdr:blipFill>
      <xdr:spPr>
        <a:xfrm>
          <a:off x="12249150" y="265709400"/>
          <a:ext cx="466725" cy="523875"/>
        </a:xfrm>
        <a:prstGeom prst="rect">
          <a:avLst/>
        </a:prstGeom>
        <a:noFill/>
        <a:ln w="9525" cmpd="sng">
          <a:noFill/>
        </a:ln>
      </xdr:spPr>
    </xdr:pic>
    <xdr:clientData/>
  </xdr:twoCellAnchor>
  <xdr:twoCellAnchor editAs="oneCell">
    <xdr:from>
      <xdr:col>24</xdr:col>
      <xdr:colOff>685800</xdr:colOff>
      <xdr:row>179</xdr:row>
      <xdr:rowOff>133350</xdr:rowOff>
    </xdr:from>
    <xdr:to>
      <xdr:col>25</xdr:col>
      <xdr:colOff>390525</xdr:colOff>
      <xdr:row>182</xdr:row>
      <xdr:rowOff>85725</xdr:rowOff>
    </xdr:to>
    <xdr:pic>
      <xdr:nvPicPr>
        <xdr:cNvPr id="11" name="4 Imagen"/>
        <xdr:cNvPicPr preferRelativeResize="1">
          <a:picLocks noChangeAspect="1"/>
        </xdr:cNvPicPr>
      </xdr:nvPicPr>
      <xdr:blipFill>
        <a:blip r:embed="rId2"/>
        <a:stretch>
          <a:fillRect/>
        </a:stretch>
      </xdr:blipFill>
      <xdr:spPr>
        <a:xfrm>
          <a:off x="12277725" y="269462250"/>
          <a:ext cx="4667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stemas.indaabin.gob.mx/Inventario_Publico/" TargetMode="External" /><Relationship Id="rId2" Type="http://schemas.openxmlformats.org/officeDocument/2006/relationships/hyperlink" Target="http://sistemas.indaabin.gob.mx/Inventario_Publico/" TargetMode="External" /><Relationship Id="rId3" Type="http://schemas.openxmlformats.org/officeDocument/2006/relationships/hyperlink" Target="http://www.tlahuac.cdmx.gob.mx/wp-content/uploads/2016/01/ART-121-XXXVI-1.pdf"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93"/>
  <sheetViews>
    <sheetView tabSelected="1" zoomScale="85" zoomScaleNormal="85" zoomScalePageLayoutView="0" workbookViewId="0" topLeftCell="A185">
      <selection activeCell="R199" sqref="R199"/>
    </sheetView>
  </sheetViews>
  <sheetFormatPr defaultColWidth="11.421875" defaultRowHeight="15"/>
  <cols>
    <col min="1" max="2" width="4.28125" style="0" customWidth="1"/>
    <col min="3" max="3" width="5.28125" style="0" customWidth="1"/>
    <col min="4" max="4" width="3.8515625" style="0" customWidth="1"/>
    <col min="5" max="5" width="4.00390625" style="0" customWidth="1"/>
    <col min="6" max="6" width="3.8515625" style="0" customWidth="1"/>
    <col min="7" max="7" width="5.28125" style="0" customWidth="1"/>
    <col min="8" max="8" width="2.7109375" style="0" customWidth="1"/>
    <col min="9" max="9" width="2.28125" style="0" customWidth="1"/>
    <col min="10" max="10" width="2.8515625" style="0" customWidth="1"/>
    <col min="11" max="11" width="3.7109375" style="0" customWidth="1"/>
    <col min="12" max="12" width="2.7109375" style="0" customWidth="1"/>
    <col min="13" max="13" width="3.7109375" style="0" customWidth="1"/>
    <col min="14" max="14" width="7.8515625" style="0" customWidth="1"/>
    <col min="15" max="15" width="13.28125" style="0" customWidth="1"/>
    <col min="16" max="16" width="9.421875" style="0" customWidth="1"/>
    <col min="18" max="18" width="13.00390625" style="0" customWidth="1"/>
    <col min="19" max="19" width="14.00390625" style="0" customWidth="1"/>
    <col min="20" max="20" width="10.28125" style="0" customWidth="1"/>
    <col min="21" max="21" width="9.8515625" style="0" customWidth="1"/>
    <col min="22" max="22" width="12.28125" style="0" customWidth="1"/>
    <col min="23" max="23" width="12.140625" style="0" customWidth="1"/>
    <col min="26" max="26" width="7.57421875" style="0" customWidth="1"/>
  </cols>
  <sheetData>
    <row r="1" spans="1:26" s="6" customFormat="1" ht="15">
      <c r="A1" s="53" t="s">
        <v>257</v>
      </c>
      <c r="B1" s="54"/>
      <c r="C1" s="54"/>
      <c r="D1" s="54"/>
      <c r="E1" s="54"/>
      <c r="F1" s="54"/>
      <c r="G1" s="54"/>
      <c r="H1" s="54"/>
      <c r="I1" s="54"/>
      <c r="J1" s="54"/>
      <c r="K1" s="54"/>
      <c r="L1" s="54"/>
      <c r="M1" s="54"/>
      <c r="N1" s="54"/>
      <c r="O1" s="54"/>
      <c r="P1" s="54"/>
      <c r="Q1" s="54"/>
      <c r="R1" s="54"/>
      <c r="S1" s="54"/>
      <c r="T1" s="54"/>
      <c r="U1" s="54"/>
      <c r="V1" s="54"/>
      <c r="W1" s="54"/>
      <c r="X1" s="54"/>
      <c r="Y1" s="54"/>
      <c r="Z1" s="55"/>
    </row>
    <row r="2" spans="1:26" s="6" customFormat="1" ht="35.25" customHeight="1" thickBot="1">
      <c r="A2" s="56" t="s">
        <v>260</v>
      </c>
      <c r="B2" s="57"/>
      <c r="C2" s="57"/>
      <c r="D2" s="57"/>
      <c r="E2" s="57"/>
      <c r="F2" s="57"/>
      <c r="G2" s="57"/>
      <c r="H2" s="57"/>
      <c r="I2" s="57"/>
      <c r="J2" s="57"/>
      <c r="K2" s="57"/>
      <c r="L2" s="57"/>
      <c r="M2" s="57"/>
      <c r="N2" s="57"/>
      <c r="O2" s="57"/>
      <c r="P2" s="57"/>
      <c r="Q2" s="57"/>
      <c r="R2" s="57"/>
      <c r="S2" s="57"/>
      <c r="T2" s="57"/>
      <c r="U2" s="57"/>
      <c r="V2" s="57"/>
      <c r="W2" s="57"/>
      <c r="X2" s="57"/>
      <c r="Y2" s="57"/>
      <c r="Z2" s="58"/>
    </row>
    <row r="3" spans="1:26" s="6" customFormat="1" ht="12.75">
      <c r="A3" s="36"/>
      <c r="Z3" s="37"/>
    </row>
    <row r="4" spans="1:26" s="6" customFormat="1" ht="14.25">
      <c r="A4" s="36"/>
      <c r="D4" s="7"/>
      <c r="E4" s="7"/>
      <c r="F4" s="8"/>
      <c r="G4" s="8"/>
      <c r="H4" s="8"/>
      <c r="I4" s="8"/>
      <c r="J4" s="8"/>
      <c r="Z4" s="37"/>
    </row>
    <row r="5" spans="1:26" s="6" customFormat="1" ht="15">
      <c r="A5" s="36"/>
      <c r="D5" s="7"/>
      <c r="E5" s="59" t="s">
        <v>266</v>
      </c>
      <c r="F5" s="59"/>
      <c r="G5" s="59"/>
      <c r="H5" s="59"/>
      <c r="I5" s="59"/>
      <c r="J5" s="59"/>
      <c r="K5" s="59"/>
      <c r="L5" s="59"/>
      <c r="M5" s="59"/>
      <c r="N5" s="59"/>
      <c r="O5" s="59"/>
      <c r="P5" s="59"/>
      <c r="Q5" s="59"/>
      <c r="R5" s="59"/>
      <c r="S5" s="59"/>
      <c r="T5" s="59"/>
      <c r="U5" s="59"/>
      <c r="V5" s="59"/>
      <c r="W5" s="59"/>
      <c r="X5" s="59"/>
      <c r="Y5" s="59"/>
      <c r="Z5" s="37"/>
    </row>
    <row r="6" spans="1:26" s="6" customFormat="1" ht="12.75">
      <c r="A6" s="42"/>
      <c r="B6" s="9"/>
      <c r="Z6" s="37"/>
    </row>
    <row r="7" spans="1:26" s="6" customFormat="1" ht="12.75">
      <c r="A7" s="42"/>
      <c r="Z7" s="37"/>
    </row>
    <row r="8" spans="1:26" ht="15.75" thickBot="1">
      <c r="A8" s="43"/>
      <c r="B8" s="44"/>
      <c r="C8" s="44"/>
      <c r="D8" s="44"/>
      <c r="E8" s="44"/>
      <c r="F8" s="44"/>
      <c r="G8" s="44"/>
      <c r="H8" s="44"/>
      <c r="I8" s="44"/>
      <c r="J8" s="44"/>
      <c r="K8" s="44"/>
      <c r="L8" s="44"/>
      <c r="M8" s="44"/>
      <c r="N8" s="44"/>
      <c r="O8" s="44"/>
      <c r="P8" s="44"/>
      <c r="Q8" s="44"/>
      <c r="R8" s="44"/>
      <c r="S8" s="44"/>
      <c r="T8" s="44"/>
      <c r="U8" s="44"/>
      <c r="V8" s="44"/>
      <c r="W8" s="44"/>
      <c r="X8" s="44"/>
      <c r="Y8" s="44"/>
      <c r="Z8" s="45"/>
    </row>
    <row r="9" spans="1:26" ht="15.75" thickBot="1">
      <c r="A9" s="72" t="s">
        <v>0</v>
      </c>
      <c r="B9" s="72"/>
      <c r="C9" s="72" t="s">
        <v>1</v>
      </c>
      <c r="D9" s="72"/>
      <c r="E9" s="72" t="s">
        <v>2</v>
      </c>
      <c r="F9" s="72"/>
      <c r="G9" s="72"/>
      <c r="H9" s="72"/>
      <c r="I9" s="72" t="s">
        <v>3</v>
      </c>
      <c r="J9" s="72"/>
      <c r="K9" s="72"/>
      <c r="L9" s="72"/>
      <c r="M9" s="72"/>
      <c r="N9" s="78" t="s">
        <v>4</v>
      </c>
      <c r="O9" s="78"/>
      <c r="P9" s="78"/>
      <c r="Q9" s="78"/>
      <c r="R9" s="78"/>
      <c r="S9" s="78"/>
      <c r="T9" s="78"/>
      <c r="U9" s="78"/>
      <c r="V9" s="78"/>
      <c r="W9" s="78"/>
      <c r="X9" s="78"/>
      <c r="Y9" s="78"/>
      <c r="Z9" s="79"/>
    </row>
    <row r="10" spans="1:26" ht="73.5" customHeight="1" thickBot="1">
      <c r="A10" s="72"/>
      <c r="B10" s="72"/>
      <c r="C10" s="72"/>
      <c r="D10" s="72"/>
      <c r="E10" s="72"/>
      <c r="F10" s="72"/>
      <c r="G10" s="72"/>
      <c r="H10" s="72"/>
      <c r="I10" s="72"/>
      <c r="J10" s="72"/>
      <c r="K10" s="72"/>
      <c r="L10" s="72"/>
      <c r="M10" s="72"/>
      <c r="N10" s="10" t="s">
        <v>5</v>
      </c>
      <c r="O10" s="10" t="s">
        <v>6</v>
      </c>
      <c r="P10" s="10" t="s">
        <v>7</v>
      </c>
      <c r="Q10" s="10" t="s">
        <v>24</v>
      </c>
      <c r="R10" s="10" t="s">
        <v>8</v>
      </c>
      <c r="S10" s="10" t="s">
        <v>9</v>
      </c>
      <c r="T10" s="10" t="s">
        <v>10</v>
      </c>
      <c r="U10" s="10" t="s">
        <v>11</v>
      </c>
      <c r="V10" s="10" t="s">
        <v>261</v>
      </c>
      <c r="W10" s="10" t="s">
        <v>262</v>
      </c>
      <c r="X10" s="10" t="s">
        <v>12</v>
      </c>
      <c r="Y10" s="10" t="s">
        <v>13</v>
      </c>
      <c r="Z10" s="10" t="s">
        <v>14</v>
      </c>
    </row>
    <row r="11" spans="1:26" s="4" customFormat="1" ht="42.75" customHeight="1" thickBot="1">
      <c r="A11" s="61">
        <v>2015</v>
      </c>
      <c r="B11" s="63"/>
      <c r="C11" s="61" t="s">
        <v>269</v>
      </c>
      <c r="D11" s="62"/>
      <c r="E11" s="77" t="s">
        <v>42</v>
      </c>
      <c r="F11" s="77"/>
      <c r="G11" s="77"/>
      <c r="H11" s="77"/>
      <c r="I11" s="80" t="s">
        <v>98</v>
      </c>
      <c r="J11" s="80"/>
      <c r="K11" s="80"/>
      <c r="L11" s="80"/>
      <c r="M11" s="81"/>
      <c r="N11" s="11" t="s">
        <v>208</v>
      </c>
      <c r="O11" s="12" t="s">
        <v>99</v>
      </c>
      <c r="P11" s="12" t="s">
        <v>155</v>
      </c>
      <c r="Q11" s="12" t="s">
        <v>155</v>
      </c>
      <c r="R11" s="13" t="s">
        <v>205</v>
      </c>
      <c r="S11" s="13" t="s">
        <v>164</v>
      </c>
      <c r="T11" s="14" t="s">
        <v>212</v>
      </c>
      <c r="U11" s="11" t="s">
        <v>211</v>
      </c>
      <c r="V11" s="14" t="s">
        <v>221</v>
      </c>
      <c r="W11" s="11" t="s">
        <v>211</v>
      </c>
      <c r="X11" s="14" t="s">
        <v>222</v>
      </c>
      <c r="Y11" s="11" t="s">
        <v>223</v>
      </c>
      <c r="Z11" s="15">
        <v>13000</v>
      </c>
    </row>
    <row r="12" spans="1:26" s="4" customFormat="1" ht="35.25" customHeight="1" thickBot="1">
      <c r="A12" s="61">
        <v>2015</v>
      </c>
      <c r="B12" s="63"/>
      <c r="C12" s="61" t="s">
        <v>269</v>
      </c>
      <c r="D12" s="62"/>
      <c r="E12" s="77" t="s">
        <v>43</v>
      </c>
      <c r="F12" s="77"/>
      <c r="G12" s="77"/>
      <c r="H12" s="77"/>
      <c r="I12" s="80" t="s">
        <v>98</v>
      </c>
      <c r="J12" s="80"/>
      <c r="K12" s="80"/>
      <c r="L12" s="80"/>
      <c r="M12" s="81"/>
      <c r="N12" s="11" t="s">
        <v>209</v>
      </c>
      <c r="O12" s="12" t="s">
        <v>100</v>
      </c>
      <c r="P12" s="12" t="s">
        <v>155</v>
      </c>
      <c r="Q12" s="12" t="s">
        <v>155</v>
      </c>
      <c r="R12" s="13" t="s">
        <v>206</v>
      </c>
      <c r="S12" s="13" t="s">
        <v>165</v>
      </c>
      <c r="T12" s="14" t="s">
        <v>213</v>
      </c>
      <c r="U12" s="14" t="s">
        <v>211</v>
      </c>
      <c r="V12" s="14" t="s">
        <v>221</v>
      </c>
      <c r="W12" s="11" t="s">
        <v>211</v>
      </c>
      <c r="X12" s="14" t="s">
        <v>222</v>
      </c>
      <c r="Y12" s="11" t="s">
        <v>223</v>
      </c>
      <c r="Z12" s="15">
        <v>13220</v>
      </c>
    </row>
    <row r="13" spans="1:26" s="4" customFormat="1" ht="36.75" customHeight="1" thickBot="1">
      <c r="A13" s="61">
        <v>2015</v>
      </c>
      <c r="B13" s="63"/>
      <c r="C13" s="61" t="s">
        <v>269</v>
      </c>
      <c r="D13" s="62"/>
      <c r="E13" s="77" t="s">
        <v>44</v>
      </c>
      <c r="F13" s="77"/>
      <c r="G13" s="77"/>
      <c r="H13" s="77"/>
      <c r="I13" s="80" t="s">
        <v>98</v>
      </c>
      <c r="J13" s="80"/>
      <c r="K13" s="80"/>
      <c r="L13" s="80"/>
      <c r="M13" s="81"/>
      <c r="N13" s="11" t="s">
        <v>209</v>
      </c>
      <c r="O13" s="12" t="s">
        <v>101</v>
      </c>
      <c r="P13" s="12" t="s">
        <v>155</v>
      </c>
      <c r="Q13" s="12" t="s">
        <v>155</v>
      </c>
      <c r="R13" s="13" t="s">
        <v>206</v>
      </c>
      <c r="S13" s="13" t="s">
        <v>166</v>
      </c>
      <c r="T13" s="14" t="s">
        <v>213</v>
      </c>
      <c r="U13" s="14" t="s">
        <v>211</v>
      </c>
      <c r="V13" s="14" t="s">
        <v>221</v>
      </c>
      <c r="W13" s="11" t="s">
        <v>211</v>
      </c>
      <c r="X13" s="14" t="s">
        <v>222</v>
      </c>
      <c r="Y13" s="11" t="s">
        <v>223</v>
      </c>
      <c r="Z13" s="15">
        <v>13270</v>
      </c>
    </row>
    <row r="14" spans="1:26" s="4" customFormat="1" ht="36.75" customHeight="1" thickBot="1">
      <c r="A14" s="61">
        <v>2015</v>
      </c>
      <c r="B14" s="63"/>
      <c r="C14" s="61" t="s">
        <v>269</v>
      </c>
      <c r="D14" s="62"/>
      <c r="E14" s="77" t="s">
        <v>45</v>
      </c>
      <c r="F14" s="77"/>
      <c r="G14" s="77"/>
      <c r="H14" s="77"/>
      <c r="I14" s="80" t="s">
        <v>98</v>
      </c>
      <c r="J14" s="80"/>
      <c r="K14" s="80"/>
      <c r="L14" s="80"/>
      <c r="M14" s="81"/>
      <c r="N14" s="11" t="s">
        <v>209</v>
      </c>
      <c r="O14" s="12" t="s">
        <v>102</v>
      </c>
      <c r="P14" s="12">
        <v>10</v>
      </c>
      <c r="Q14" s="12" t="s">
        <v>155</v>
      </c>
      <c r="R14" s="13" t="s">
        <v>205</v>
      </c>
      <c r="S14" s="13" t="s">
        <v>164</v>
      </c>
      <c r="T14" s="14" t="s">
        <v>212</v>
      </c>
      <c r="U14" s="14" t="s">
        <v>211</v>
      </c>
      <c r="V14" s="14" t="s">
        <v>221</v>
      </c>
      <c r="W14" s="11" t="s">
        <v>211</v>
      </c>
      <c r="X14" s="14" t="s">
        <v>222</v>
      </c>
      <c r="Y14" s="11" t="s">
        <v>223</v>
      </c>
      <c r="Z14" s="15">
        <v>13000</v>
      </c>
    </row>
    <row r="15" spans="1:26" s="4" customFormat="1" ht="34.5" customHeight="1" thickBot="1">
      <c r="A15" s="61">
        <v>2015</v>
      </c>
      <c r="B15" s="63"/>
      <c r="C15" s="61" t="s">
        <v>269</v>
      </c>
      <c r="D15" s="62"/>
      <c r="E15" s="77" t="s">
        <v>46</v>
      </c>
      <c r="F15" s="77"/>
      <c r="G15" s="77"/>
      <c r="H15" s="77"/>
      <c r="I15" s="80" t="s">
        <v>98</v>
      </c>
      <c r="J15" s="80"/>
      <c r="K15" s="80"/>
      <c r="L15" s="80"/>
      <c r="M15" s="81"/>
      <c r="N15" s="11" t="s">
        <v>209</v>
      </c>
      <c r="O15" s="12" t="s">
        <v>103</v>
      </c>
      <c r="P15" s="12">
        <v>259</v>
      </c>
      <c r="Q15" s="12" t="s">
        <v>155</v>
      </c>
      <c r="R15" s="13" t="s">
        <v>206</v>
      </c>
      <c r="S15" s="13" t="s">
        <v>167</v>
      </c>
      <c r="T15" s="14" t="s">
        <v>213</v>
      </c>
      <c r="U15" s="14" t="s">
        <v>211</v>
      </c>
      <c r="V15" s="14" t="s">
        <v>221</v>
      </c>
      <c r="W15" s="11" t="s">
        <v>211</v>
      </c>
      <c r="X15" s="14" t="s">
        <v>222</v>
      </c>
      <c r="Y15" s="11" t="s">
        <v>223</v>
      </c>
      <c r="Z15" s="15">
        <v>13200</v>
      </c>
    </row>
    <row r="16" spans="1:26" s="4" customFormat="1" ht="42.75" customHeight="1" thickBot="1">
      <c r="A16" s="61">
        <v>2015</v>
      </c>
      <c r="B16" s="63"/>
      <c r="C16" s="61" t="s">
        <v>269</v>
      </c>
      <c r="D16" s="62"/>
      <c r="E16" s="77" t="s">
        <v>47</v>
      </c>
      <c r="F16" s="77"/>
      <c r="G16" s="77"/>
      <c r="H16" s="77"/>
      <c r="I16" s="80" t="s">
        <v>98</v>
      </c>
      <c r="J16" s="80"/>
      <c r="K16" s="80"/>
      <c r="L16" s="80"/>
      <c r="M16" s="81"/>
      <c r="N16" s="11" t="s">
        <v>209</v>
      </c>
      <c r="O16" s="12" t="s">
        <v>104</v>
      </c>
      <c r="P16" s="12" t="s">
        <v>155</v>
      </c>
      <c r="Q16" s="12" t="s">
        <v>155</v>
      </c>
      <c r="R16" s="13" t="s">
        <v>206</v>
      </c>
      <c r="S16" s="13" t="s">
        <v>168</v>
      </c>
      <c r="T16" s="14" t="s">
        <v>214</v>
      </c>
      <c r="U16" s="14" t="s">
        <v>211</v>
      </c>
      <c r="V16" s="14" t="s">
        <v>221</v>
      </c>
      <c r="W16" s="11" t="s">
        <v>211</v>
      </c>
      <c r="X16" s="14" t="s">
        <v>222</v>
      </c>
      <c r="Y16" s="11" t="s">
        <v>223</v>
      </c>
      <c r="Z16" s="15">
        <v>13220</v>
      </c>
    </row>
    <row r="17" spans="1:26" s="4" customFormat="1" ht="35.25" customHeight="1" thickBot="1">
      <c r="A17" s="61">
        <v>2015</v>
      </c>
      <c r="B17" s="63"/>
      <c r="C17" s="61" t="s">
        <v>269</v>
      </c>
      <c r="D17" s="62"/>
      <c r="E17" s="77" t="s">
        <v>48</v>
      </c>
      <c r="F17" s="77"/>
      <c r="G17" s="77"/>
      <c r="H17" s="77"/>
      <c r="I17" s="80" t="s">
        <v>98</v>
      </c>
      <c r="J17" s="80"/>
      <c r="K17" s="80"/>
      <c r="L17" s="80"/>
      <c r="M17" s="81"/>
      <c r="N17" s="11" t="s">
        <v>209</v>
      </c>
      <c r="O17" s="12" t="s">
        <v>105</v>
      </c>
      <c r="P17" s="12" t="s">
        <v>156</v>
      </c>
      <c r="Q17" s="12" t="s">
        <v>155</v>
      </c>
      <c r="R17" s="13" t="s">
        <v>206</v>
      </c>
      <c r="S17" s="13" t="s">
        <v>166</v>
      </c>
      <c r="T17" s="14" t="s">
        <v>213</v>
      </c>
      <c r="U17" s="14" t="s">
        <v>211</v>
      </c>
      <c r="V17" s="14" t="s">
        <v>221</v>
      </c>
      <c r="W17" s="11" t="s">
        <v>211</v>
      </c>
      <c r="X17" s="14" t="s">
        <v>222</v>
      </c>
      <c r="Y17" s="11" t="s">
        <v>223</v>
      </c>
      <c r="Z17" s="15">
        <v>13210</v>
      </c>
    </row>
    <row r="18" spans="1:26" s="4" customFormat="1" ht="45.75" customHeight="1" thickBot="1">
      <c r="A18" s="61">
        <v>2015</v>
      </c>
      <c r="B18" s="63"/>
      <c r="C18" s="61" t="s">
        <v>269</v>
      </c>
      <c r="D18" s="62"/>
      <c r="E18" s="77" t="s">
        <v>49</v>
      </c>
      <c r="F18" s="77"/>
      <c r="G18" s="77"/>
      <c r="H18" s="77"/>
      <c r="I18" s="80" t="s">
        <v>98</v>
      </c>
      <c r="J18" s="80"/>
      <c r="K18" s="80"/>
      <c r="L18" s="80"/>
      <c r="M18" s="81"/>
      <c r="N18" s="11" t="s">
        <v>209</v>
      </c>
      <c r="O18" s="12" t="s">
        <v>106</v>
      </c>
      <c r="P18" s="12" t="s">
        <v>155</v>
      </c>
      <c r="Q18" s="12" t="s">
        <v>155</v>
      </c>
      <c r="R18" s="13" t="s">
        <v>206</v>
      </c>
      <c r="S18" s="13" t="s">
        <v>169</v>
      </c>
      <c r="T18" s="14" t="s">
        <v>212</v>
      </c>
      <c r="U18" s="14" t="s">
        <v>211</v>
      </c>
      <c r="V18" s="14" t="s">
        <v>221</v>
      </c>
      <c r="W18" s="11" t="s">
        <v>211</v>
      </c>
      <c r="X18" s="14" t="s">
        <v>222</v>
      </c>
      <c r="Y18" s="11" t="s">
        <v>223</v>
      </c>
      <c r="Z18" s="15">
        <v>13010</v>
      </c>
    </row>
    <row r="19" spans="1:26" s="4" customFormat="1" ht="45" customHeight="1" thickBot="1">
      <c r="A19" s="61">
        <v>2015</v>
      </c>
      <c r="B19" s="63"/>
      <c r="C19" s="61" t="s">
        <v>269</v>
      </c>
      <c r="D19" s="62"/>
      <c r="E19" s="77" t="s">
        <v>50</v>
      </c>
      <c r="F19" s="77"/>
      <c r="G19" s="77"/>
      <c r="H19" s="77"/>
      <c r="I19" s="80" t="s">
        <v>98</v>
      </c>
      <c r="J19" s="80"/>
      <c r="K19" s="80"/>
      <c r="L19" s="80"/>
      <c r="M19" s="81"/>
      <c r="N19" s="11" t="s">
        <v>209</v>
      </c>
      <c r="O19" s="12" t="s">
        <v>107</v>
      </c>
      <c r="P19" s="12">
        <v>22</v>
      </c>
      <c r="Q19" s="12" t="s">
        <v>155</v>
      </c>
      <c r="R19" s="13" t="s">
        <v>205</v>
      </c>
      <c r="S19" s="13" t="s">
        <v>170</v>
      </c>
      <c r="T19" s="14" t="s">
        <v>212</v>
      </c>
      <c r="U19" s="14" t="s">
        <v>211</v>
      </c>
      <c r="V19" s="14" t="s">
        <v>221</v>
      </c>
      <c r="W19" s="11" t="s">
        <v>211</v>
      </c>
      <c r="X19" s="14" t="s">
        <v>222</v>
      </c>
      <c r="Y19" s="11" t="s">
        <v>223</v>
      </c>
      <c r="Z19" s="15">
        <v>13060</v>
      </c>
    </row>
    <row r="20" spans="1:26" s="4" customFormat="1" ht="68.25" customHeight="1" thickBot="1">
      <c r="A20" s="61">
        <v>2015</v>
      </c>
      <c r="B20" s="63"/>
      <c r="C20" s="61" t="s">
        <v>269</v>
      </c>
      <c r="D20" s="62"/>
      <c r="E20" s="77" t="s">
        <v>51</v>
      </c>
      <c r="F20" s="77"/>
      <c r="G20" s="77"/>
      <c r="H20" s="77"/>
      <c r="I20" s="80" t="s">
        <v>98</v>
      </c>
      <c r="J20" s="80"/>
      <c r="K20" s="80"/>
      <c r="L20" s="80"/>
      <c r="M20" s="81"/>
      <c r="N20" s="11" t="s">
        <v>209</v>
      </c>
      <c r="O20" s="12" t="s">
        <v>108</v>
      </c>
      <c r="P20" s="12" t="s">
        <v>155</v>
      </c>
      <c r="Q20" s="12" t="s">
        <v>155</v>
      </c>
      <c r="R20" s="13" t="s">
        <v>206</v>
      </c>
      <c r="S20" s="13" t="s">
        <v>168</v>
      </c>
      <c r="T20" s="14" t="s">
        <v>214</v>
      </c>
      <c r="U20" s="14" t="s">
        <v>211</v>
      </c>
      <c r="V20" s="14" t="s">
        <v>221</v>
      </c>
      <c r="W20" s="11" t="s">
        <v>211</v>
      </c>
      <c r="X20" s="14" t="s">
        <v>222</v>
      </c>
      <c r="Y20" s="11" t="s">
        <v>223</v>
      </c>
      <c r="Z20" s="15">
        <v>13220</v>
      </c>
    </row>
    <row r="21" spans="1:26" s="4" customFormat="1" ht="45.75" customHeight="1" thickBot="1">
      <c r="A21" s="61">
        <v>2015</v>
      </c>
      <c r="B21" s="63"/>
      <c r="C21" s="61" t="s">
        <v>269</v>
      </c>
      <c r="D21" s="62"/>
      <c r="E21" s="77" t="s">
        <v>52</v>
      </c>
      <c r="F21" s="77"/>
      <c r="G21" s="77"/>
      <c r="H21" s="77"/>
      <c r="I21" s="80" t="s">
        <v>98</v>
      </c>
      <c r="J21" s="80"/>
      <c r="K21" s="80"/>
      <c r="L21" s="80"/>
      <c r="M21" s="81"/>
      <c r="N21" s="11" t="s">
        <v>209</v>
      </c>
      <c r="O21" s="12" t="s">
        <v>109</v>
      </c>
      <c r="P21" s="12" t="s">
        <v>155</v>
      </c>
      <c r="Q21" s="12" t="s">
        <v>155</v>
      </c>
      <c r="R21" s="13" t="s">
        <v>206</v>
      </c>
      <c r="S21" s="13" t="s">
        <v>166</v>
      </c>
      <c r="T21" s="14" t="s">
        <v>213</v>
      </c>
      <c r="U21" s="14" t="s">
        <v>211</v>
      </c>
      <c r="V21" s="14" t="s">
        <v>221</v>
      </c>
      <c r="W21" s="11" t="s">
        <v>211</v>
      </c>
      <c r="X21" s="14" t="s">
        <v>222</v>
      </c>
      <c r="Y21" s="11" t="s">
        <v>223</v>
      </c>
      <c r="Z21" s="15">
        <v>13250</v>
      </c>
    </row>
    <row r="22" spans="1:26" s="4" customFormat="1" ht="45.75" customHeight="1" thickBot="1">
      <c r="A22" s="61">
        <v>2015</v>
      </c>
      <c r="B22" s="63"/>
      <c r="C22" s="61" t="s">
        <v>269</v>
      </c>
      <c r="D22" s="62"/>
      <c r="E22" s="77" t="s">
        <v>53</v>
      </c>
      <c r="F22" s="77"/>
      <c r="G22" s="77"/>
      <c r="H22" s="77"/>
      <c r="I22" s="80" t="s">
        <v>98</v>
      </c>
      <c r="J22" s="80"/>
      <c r="K22" s="80"/>
      <c r="L22" s="80"/>
      <c r="M22" s="81"/>
      <c r="N22" s="11" t="s">
        <v>209</v>
      </c>
      <c r="O22" s="12" t="s">
        <v>110</v>
      </c>
      <c r="P22" s="12" t="s">
        <v>155</v>
      </c>
      <c r="Q22" s="12" t="s">
        <v>155</v>
      </c>
      <c r="R22" s="13" t="s">
        <v>206</v>
      </c>
      <c r="S22" s="13" t="s">
        <v>171</v>
      </c>
      <c r="T22" s="14" t="s">
        <v>213</v>
      </c>
      <c r="U22" s="14" t="s">
        <v>211</v>
      </c>
      <c r="V22" s="14" t="s">
        <v>221</v>
      </c>
      <c r="W22" s="11" t="s">
        <v>211</v>
      </c>
      <c r="X22" s="14" t="s">
        <v>222</v>
      </c>
      <c r="Y22" s="11" t="s">
        <v>223</v>
      </c>
      <c r="Z22" s="15">
        <v>13700</v>
      </c>
    </row>
    <row r="23" spans="1:26" s="4" customFormat="1" ht="45.75" customHeight="1" thickBot="1">
      <c r="A23" s="61">
        <v>2015</v>
      </c>
      <c r="B23" s="63"/>
      <c r="C23" s="61" t="s">
        <v>269</v>
      </c>
      <c r="D23" s="62"/>
      <c r="E23" s="77" t="s">
        <v>54</v>
      </c>
      <c r="F23" s="77"/>
      <c r="G23" s="77"/>
      <c r="H23" s="77"/>
      <c r="I23" s="80" t="s">
        <v>98</v>
      </c>
      <c r="J23" s="80"/>
      <c r="K23" s="80"/>
      <c r="L23" s="80"/>
      <c r="M23" s="81"/>
      <c r="N23" s="11" t="s">
        <v>209</v>
      </c>
      <c r="O23" s="12" t="s">
        <v>111</v>
      </c>
      <c r="P23" s="12" t="s">
        <v>155</v>
      </c>
      <c r="Q23" s="12" t="s">
        <v>155</v>
      </c>
      <c r="R23" s="13" t="s">
        <v>205</v>
      </c>
      <c r="S23" s="13" t="s">
        <v>172</v>
      </c>
      <c r="T23" s="14" t="s">
        <v>215</v>
      </c>
      <c r="U23" s="14" t="s">
        <v>211</v>
      </c>
      <c r="V23" s="14" t="s">
        <v>221</v>
      </c>
      <c r="W23" s="11" t="s">
        <v>211</v>
      </c>
      <c r="X23" s="14" t="s">
        <v>222</v>
      </c>
      <c r="Y23" s="11" t="s">
        <v>223</v>
      </c>
      <c r="Z23" s="15">
        <v>13620</v>
      </c>
    </row>
    <row r="24" spans="1:26" s="4" customFormat="1" ht="36.75" customHeight="1" thickBot="1">
      <c r="A24" s="61">
        <v>2015</v>
      </c>
      <c r="B24" s="63"/>
      <c r="C24" s="61" t="s">
        <v>269</v>
      </c>
      <c r="D24" s="62"/>
      <c r="E24" s="77" t="s">
        <v>55</v>
      </c>
      <c r="F24" s="77"/>
      <c r="G24" s="77"/>
      <c r="H24" s="77"/>
      <c r="I24" s="80" t="s">
        <v>98</v>
      </c>
      <c r="J24" s="80"/>
      <c r="K24" s="80"/>
      <c r="L24" s="80"/>
      <c r="M24" s="81"/>
      <c r="N24" s="11" t="s">
        <v>209</v>
      </c>
      <c r="O24" s="12" t="s">
        <v>112</v>
      </c>
      <c r="P24" s="12" t="s">
        <v>155</v>
      </c>
      <c r="Q24" s="12" t="s">
        <v>155</v>
      </c>
      <c r="R24" s="13" t="s">
        <v>206</v>
      </c>
      <c r="S24" s="13" t="s">
        <v>173</v>
      </c>
      <c r="T24" s="14" t="s">
        <v>212</v>
      </c>
      <c r="U24" s="14" t="s">
        <v>211</v>
      </c>
      <c r="V24" s="14" t="s">
        <v>221</v>
      </c>
      <c r="W24" s="11" t="s">
        <v>211</v>
      </c>
      <c r="X24" s="14" t="s">
        <v>222</v>
      </c>
      <c r="Y24" s="11" t="s">
        <v>223</v>
      </c>
      <c r="Z24" s="15">
        <v>13530</v>
      </c>
    </row>
    <row r="25" spans="1:26" s="4" customFormat="1" ht="46.5" customHeight="1" thickBot="1">
      <c r="A25" s="61">
        <v>2015</v>
      </c>
      <c r="B25" s="63"/>
      <c r="C25" s="61" t="s">
        <v>269</v>
      </c>
      <c r="D25" s="62"/>
      <c r="E25" s="77" t="s">
        <v>56</v>
      </c>
      <c r="F25" s="77"/>
      <c r="G25" s="77"/>
      <c r="H25" s="77"/>
      <c r="I25" s="80" t="s">
        <v>98</v>
      </c>
      <c r="J25" s="80"/>
      <c r="K25" s="80"/>
      <c r="L25" s="80"/>
      <c r="M25" s="81"/>
      <c r="N25" s="11" t="s">
        <v>209</v>
      </c>
      <c r="O25" s="12" t="s">
        <v>113</v>
      </c>
      <c r="P25" s="12" t="s">
        <v>155</v>
      </c>
      <c r="Q25" s="12" t="s">
        <v>155</v>
      </c>
      <c r="R25" s="13" t="s">
        <v>206</v>
      </c>
      <c r="S25" s="13" t="s">
        <v>174</v>
      </c>
      <c r="T25" s="14" t="s">
        <v>212</v>
      </c>
      <c r="U25" s="14" t="s">
        <v>211</v>
      </c>
      <c r="V25" s="14" t="s">
        <v>221</v>
      </c>
      <c r="W25" s="11" t="s">
        <v>211</v>
      </c>
      <c r="X25" s="14" t="s">
        <v>222</v>
      </c>
      <c r="Y25" s="11" t="s">
        <v>223</v>
      </c>
      <c r="Z25" s="15">
        <v>13020</v>
      </c>
    </row>
    <row r="26" spans="1:26" s="4" customFormat="1" ht="34.5" customHeight="1" thickBot="1">
      <c r="A26" s="61">
        <v>2015</v>
      </c>
      <c r="B26" s="63"/>
      <c r="C26" s="61" t="s">
        <v>269</v>
      </c>
      <c r="D26" s="62"/>
      <c r="E26" s="77" t="s">
        <v>57</v>
      </c>
      <c r="F26" s="77"/>
      <c r="G26" s="77"/>
      <c r="H26" s="77"/>
      <c r="I26" s="80" t="s">
        <v>98</v>
      </c>
      <c r="J26" s="80"/>
      <c r="K26" s="80"/>
      <c r="L26" s="80"/>
      <c r="M26" s="81"/>
      <c r="N26" s="11" t="s">
        <v>210</v>
      </c>
      <c r="O26" s="12" t="s">
        <v>114</v>
      </c>
      <c r="P26" s="12" t="s">
        <v>155</v>
      </c>
      <c r="Q26" s="12" t="s">
        <v>155</v>
      </c>
      <c r="R26" s="13" t="s">
        <v>206</v>
      </c>
      <c r="S26" s="13" t="s">
        <v>175</v>
      </c>
      <c r="T26" s="14" t="s">
        <v>213</v>
      </c>
      <c r="U26" s="14" t="s">
        <v>211</v>
      </c>
      <c r="V26" s="14" t="s">
        <v>221</v>
      </c>
      <c r="W26" s="11" t="s">
        <v>211</v>
      </c>
      <c r="X26" s="14" t="s">
        <v>222</v>
      </c>
      <c r="Y26" s="11" t="s">
        <v>223</v>
      </c>
      <c r="Z26" s="15">
        <v>13460</v>
      </c>
    </row>
    <row r="27" spans="1:26" s="4" customFormat="1" ht="36.75" customHeight="1" thickBot="1">
      <c r="A27" s="61">
        <v>2015</v>
      </c>
      <c r="B27" s="63"/>
      <c r="C27" s="61" t="s">
        <v>269</v>
      </c>
      <c r="D27" s="62"/>
      <c r="E27" s="77" t="s">
        <v>58</v>
      </c>
      <c r="F27" s="77"/>
      <c r="G27" s="77"/>
      <c r="H27" s="77"/>
      <c r="I27" s="80" t="s">
        <v>98</v>
      </c>
      <c r="J27" s="80"/>
      <c r="K27" s="80"/>
      <c r="L27" s="80"/>
      <c r="M27" s="81"/>
      <c r="N27" s="11" t="s">
        <v>209</v>
      </c>
      <c r="O27" s="12" t="s">
        <v>115</v>
      </c>
      <c r="P27" s="12" t="s">
        <v>155</v>
      </c>
      <c r="Q27" s="12" t="s">
        <v>155</v>
      </c>
      <c r="R27" s="13" t="s">
        <v>206</v>
      </c>
      <c r="S27" s="13" t="s">
        <v>176</v>
      </c>
      <c r="T27" s="14" t="s">
        <v>213</v>
      </c>
      <c r="U27" s="14" t="s">
        <v>211</v>
      </c>
      <c r="V27" s="14" t="s">
        <v>221</v>
      </c>
      <c r="W27" s="11" t="s">
        <v>211</v>
      </c>
      <c r="X27" s="14" t="s">
        <v>222</v>
      </c>
      <c r="Y27" s="11" t="s">
        <v>223</v>
      </c>
      <c r="Z27" s="15">
        <v>13450</v>
      </c>
    </row>
    <row r="28" spans="1:26" s="4" customFormat="1" ht="57" customHeight="1" thickBot="1">
      <c r="A28" s="61">
        <v>2015</v>
      </c>
      <c r="B28" s="63"/>
      <c r="C28" s="61" t="s">
        <v>269</v>
      </c>
      <c r="D28" s="62"/>
      <c r="E28" s="77" t="s">
        <v>59</v>
      </c>
      <c r="F28" s="77"/>
      <c r="G28" s="77"/>
      <c r="H28" s="77"/>
      <c r="I28" s="80" t="s">
        <v>98</v>
      </c>
      <c r="J28" s="80"/>
      <c r="K28" s="80"/>
      <c r="L28" s="80"/>
      <c r="M28" s="81"/>
      <c r="N28" s="11" t="s">
        <v>209</v>
      </c>
      <c r="O28" s="12" t="s">
        <v>116</v>
      </c>
      <c r="P28" s="12" t="s">
        <v>155</v>
      </c>
      <c r="Q28" s="12" t="s">
        <v>155</v>
      </c>
      <c r="R28" s="13" t="s">
        <v>205</v>
      </c>
      <c r="S28" s="13" t="s">
        <v>177</v>
      </c>
      <c r="T28" s="14" t="s">
        <v>216</v>
      </c>
      <c r="U28" s="14" t="s">
        <v>211</v>
      </c>
      <c r="V28" s="14" t="s">
        <v>221</v>
      </c>
      <c r="W28" s="11" t="s">
        <v>211</v>
      </c>
      <c r="X28" s="14" t="s">
        <v>222</v>
      </c>
      <c r="Y28" s="11" t="s">
        <v>223</v>
      </c>
      <c r="Z28" s="15">
        <v>13100</v>
      </c>
    </row>
    <row r="29" spans="1:26" s="4" customFormat="1" ht="45.75" customHeight="1" thickBot="1">
      <c r="A29" s="61">
        <v>2015</v>
      </c>
      <c r="B29" s="63"/>
      <c r="C29" s="61" t="s">
        <v>269</v>
      </c>
      <c r="D29" s="62"/>
      <c r="E29" s="77" t="s">
        <v>60</v>
      </c>
      <c r="F29" s="77"/>
      <c r="G29" s="77"/>
      <c r="H29" s="77"/>
      <c r="I29" s="80" t="s">
        <v>98</v>
      </c>
      <c r="J29" s="80"/>
      <c r="K29" s="80"/>
      <c r="L29" s="80"/>
      <c r="M29" s="81"/>
      <c r="N29" s="11" t="s">
        <v>208</v>
      </c>
      <c r="O29" s="12" t="s">
        <v>117</v>
      </c>
      <c r="P29" s="12" t="s">
        <v>155</v>
      </c>
      <c r="Q29" s="12" t="s">
        <v>155</v>
      </c>
      <c r="R29" s="13" t="s">
        <v>206</v>
      </c>
      <c r="S29" s="13" t="s">
        <v>178</v>
      </c>
      <c r="T29" s="14" t="s">
        <v>213</v>
      </c>
      <c r="U29" s="14" t="s">
        <v>211</v>
      </c>
      <c r="V29" s="14" t="s">
        <v>221</v>
      </c>
      <c r="W29" s="11" t="s">
        <v>211</v>
      </c>
      <c r="X29" s="14" t="s">
        <v>222</v>
      </c>
      <c r="Y29" s="11" t="s">
        <v>223</v>
      </c>
      <c r="Z29" s="15">
        <v>13360</v>
      </c>
    </row>
    <row r="30" spans="1:26" s="4" customFormat="1" ht="36.75" customHeight="1" thickBot="1">
      <c r="A30" s="61">
        <v>2015</v>
      </c>
      <c r="B30" s="63"/>
      <c r="C30" s="61" t="s">
        <v>269</v>
      </c>
      <c r="D30" s="62"/>
      <c r="E30" s="77" t="s">
        <v>61</v>
      </c>
      <c r="F30" s="77"/>
      <c r="G30" s="77"/>
      <c r="H30" s="77"/>
      <c r="I30" s="80" t="s">
        <v>98</v>
      </c>
      <c r="J30" s="80"/>
      <c r="K30" s="80"/>
      <c r="L30" s="80"/>
      <c r="M30" s="81"/>
      <c r="N30" s="11" t="s">
        <v>209</v>
      </c>
      <c r="O30" s="12" t="s">
        <v>118</v>
      </c>
      <c r="P30" s="12" t="s">
        <v>155</v>
      </c>
      <c r="Q30" s="12" t="s">
        <v>155</v>
      </c>
      <c r="R30" s="13" t="s">
        <v>206</v>
      </c>
      <c r="S30" s="13" t="s">
        <v>179</v>
      </c>
      <c r="T30" s="14" t="s">
        <v>213</v>
      </c>
      <c r="U30" s="14" t="s">
        <v>211</v>
      </c>
      <c r="V30" s="14" t="s">
        <v>221</v>
      </c>
      <c r="W30" s="11" t="s">
        <v>211</v>
      </c>
      <c r="X30" s="14" t="s">
        <v>222</v>
      </c>
      <c r="Y30" s="11" t="s">
        <v>223</v>
      </c>
      <c r="Z30" s="15">
        <v>13200</v>
      </c>
    </row>
    <row r="31" spans="1:26" s="4" customFormat="1" ht="45" customHeight="1" thickBot="1">
      <c r="A31" s="61">
        <v>2015</v>
      </c>
      <c r="B31" s="63"/>
      <c r="C31" s="61" t="s">
        <v>269</v>
      </c>
      <c r="D31" s="62"/>
      <c r="E31" s="77" t="s">
        <v>62</v>
      </c>
      <c r="F31" s="77"/>
      <c r="G31" s="77"/>
      <c r="H31" s="77"/>
      <c r="I31" s="80" t="s">
        <v>98</v>
      </c>
      <c r="J31" s="80"/>
      <c r="K31" s="80"/>
      <c r="L31" s="80"/>
      <c r="M31" s="81"/>
      <c r="N31" s="11" t="s">
        <v>209</v>
      </c>
      <c r="O31" s="12" t="s">
        <v>119</v>
      </c>
      <c r="P31" s="12" t="s">
        <v>155</v>
      </c>
      <c r="Q31" s="12" t="s">
        <v>155</v>
      </c>
      <c r="R31" s="13" t="s">
        <v>206</v>
      </c>
      <c r="S31" s="13" t="s">
        <v>166</v>
      </c>
      <c r="T31" s="14" t="s">
        <v>213</v>
      </c>
      <c r="U31" s="14" t="s">
        <v>211</v>
      </c>
      <c r="V31" s="14" t="s">
        <v>221</v>
      </c>
      <c r="W31" s="11" t="s">
        <v>211</v>
      </c>
      <c r="X31" s="14" t="s">
        <v>222</v>
      </c>
      <c r="Y31" s="11" t="s">
        <v>223</v>
      </c>
      <c r="Z31" s="15">
        <v>13240</v>
      </c>
    </row>
    <row r="32" spans="1:26" s="4" customFormat="1" ht="45.75" customHeight="1" thickBot="1">
      <c r="A32" s="61">
        <v>2015</v>
      </c>
      <c r="B32" s="63"/>
      <c r="C32" s="61" t="s">
        <v>269</v>
      </c>
      <c r="D32" s="62"/>
      <c r="E32" s="77" t="s">
        <v>63</v>
      </c>
      <c r="F32" s="77"/>
      <c r="G32" s="77"/>
      <c r="H32" s="77"/>
      <c r="I32" s="80" t="s">
        <v>98</v>
      </c>
      <c r="J32" s="80"/>
      <c r="K32" s="80"/>
      <c r="L32" s="80"/>
      <c r="M32" s="81"/>
      <c r="N32" s="11" t="s">
        <v>209</v>
      </c>
      <c r="O32" s="12" t="s">
        <v>120</v>
      </c>
      <c r="P32" s="12" t="s">
        <v>155</v>
      </c>
      <c r="Q32" s="12" t="s">
        <v>155</v>
      </c>
      <c r="R32" s="13" t="s">
        <v>206</v>
      </c>
      <c r="S32" s="12" t="s">
        <v>180</v>
      </c>
      <c r="T32" s="14" t="s">
        <v>214</v>
      </c>
      <c r="U32" s="14" t="s">
        <v>211</v>
      </c>
      <c r="V32" s="14" t="s">
        <v>221</v>
      </c>
      <c r="W32" s="11" t="s">
        <v>211</v>
      </c>
      <c r="X32" s="14" t="s">
        <v>222</v>
      </c>
      <c r="Y32" s="11" t="s">
        <v>223</v>
      </c>
      <c r="Z32" s="16" t="s">
        <v>224</v>
      </c>
    </row>
    <row r="33" spans="1:26" s="4" customFormat="1" ht="57" customHeight="1" thickBot="1">
      <c r="A33" s="61">
        <v>2015</v>
      </c>
      <c r="B33" s="63"/>
      <c r="C33" s="61" t="s">
        <v>269</v>
      </c>
      <c r="D33" s="62"/>
      <c r="E33" s="77" t="s">
        <v>64</v>
      </c>
      <c r="F33" s="77"/>
      <c r="G33" s="77"/>
      <c r="H33" s="77"/>
      <c r="I33" s="80" t="s">
        <v>98</v>
      </c>
      <c r="J33" s="80"/>
      <c r="K33" s="80"/>
      <c r="L33" s="80"/>
      <c r="M33" s="81"/>
      <c r="N33" s="11" t="s">
        <v>209</v>
      </c>
      <c r="O33" s="12" t="s">
        <v>121</v>
      </c>
      <c r="P33" s="12" t="s">
        <v>155</v>
      </c>
      <c r="Q33" s="12" t="s">
        <v>155</v>
      </c>
      <c r="R33" s="13" t="s">
        <v>206</v>
      </c>
      <c r="S33" s="12" t="s">
        <v>181</v>
      </c>
      <c r="T33" s="14" t="s">
        <v>213</v>
      </c>
      <c r="U33" s="14" t="s">
        <v>211</v>
      </c>
      <c r="V33" s="14" t="s">
        <v>221</v>
      </c>
      <c r="W33" s="11" t="s">
        <v>211</v>
      </c>
      <c r="X33" s="14" t="s">
        <v>222</v>
      </c>
      <c r="Y33" s="11" t="s">
        <v>223</v>
      </c>
      <c r="Z33" s="16" t="s">
        <v>225</v>
      </c>
    </row>
    <row r="34" spans="1:26" s="4" customFormat="1" ht="57" customHeight="1" thickBot="1">
      <c r="A34" s="61">
        <v>2015</v>
      </c>
      <c r="B34" s="63"/>
      <c r="C34" s="61" t="s">
        <v>269</v>
      </c>
      <c r="D34" s="62"/>
      <c r="E34" s="77" t="s">
        <v>65</v>
      </c>
      <c r="F34" s="77"/>
      <c r="G34" s="77"/>
      <c r="H34" s="77"/>
      <c r="I34" s="80" t="s">
        <v>98</v>
      </c>
      <c r="J34" s="80"/>
      <c r="K34" s="80"/>
      <c r="L34" s="80"/>
      <c r="M34" s="81"/>
      <c r="N34" s="11" t="s">
        <v>209</v>
      </c>
      <c r="O34" s="12" t="s">
        <v>122</v>
      </c>
      <c r="P34" s="12" t="s">
        <v>155</v>
      </c>
      <c r="Q34" s="12" t="s">
        <v>155</v>
      </c>
      <c r="R34" s="13" t="s">
        <v>205</v>
      </c>
      <c r="S34" s="12" t="s">
        <v>182</v>
      </c>
      <c r="T34" s="14" t="s">
        <v>212</v>
      </c>
      <c r="U34" s="14" t="s">
        <v>211</v>
      </c>
      <c r="V34" s="14" t="s">
        <v>221</v>
      </c>
      <c r="W34" s="11" t="s">
        <v>211</v>
      </c>
      <c r="X34" s="14" t="s">
        <v>222</v>
      </c>
      <c r="Y34" s="11" t="s">
        <v>223</v>
      </c>
      <c r="Z34" s="16" t="s">
        <v>226</v>
      </c>
    </row>
    <row r="35" spans="1:26" s="4" customFormat="1" ht="36.75" customHeight="1" thickBot="1">
      <c r="A35" s="61">
        <v>2015</v>
      </c>
      <c r="B35" s="63"/>
      <c r="C35" s="61" t="s">
        <v>269</v>
      </c>
      <c r="D35" s="62"/>
      <c r="E35" s="77" t="s">
        <v>66</v>
      </c>
      <c r="F35" s="77"/>
      <c r="G35" s="77"/>
      <c r="H35" s="77"/>
      <c r="I35" s="80" t="s">
        <v>98</v>
      </c>
      <c r="J35" s="80"/>
      <c r="K35" s="80"/>
      <c r="L35" s="80"/>
      <c r="M35" s="81"/>
      <c r="N35" s="11" t="s">
        <v>209</v>
      </c>
      <c r="O35" s="12" t="s">
        <v>123</v>
      </c>
      <c r="P35" s="12" t="s">
        <v>155</v>
      </c>
      <c r="Q35" s="12" t="s">
        <v>155</v>
      </c>
      <c r="R35" s="13" t="s">
        <v>206</v>
      </c>
      <c r="S35" s="12" t="s">
        <v>165</v>
      </c>
      <c r="T35" s="14" t="s">
        <v>213</v>
      </c>
      <c r="U35" s="14" t="s">
        <v>211</v>
      </c>
      <c r="V35" s="14" t="s">
        <v>221</v>
      </c>
      <c r="W35" s="11" t="s">
        <v>211</v>
      </c>
      <c r="X35" s="14" t="s">
        <v>222</v>
      </c>
      <c r="Y35" s="11" t="s">
        <v>223</v>
      </c>
      <c r="Z35" s="16" t="s">
        <v>227</v>
      </c>
    </row>
    <row r="36" spans="1:26" s="4" customFormat="1" ht="36.75" customHeight="1" thickBot="1">
      <c r="A36" s="61">
        <v>2015</v>
      </c>
      <c r="B36" s="63"/>
      <c r="C36" s="61" t="s">
        <v>269</v>
      </c>
      <c r="D36" s="62"/>
      <c r="E36" s="77" t="s">
        <v>67</v>
      </c>
      <c r="F36" s="77"/>
      <c r="G36" s="77"/>
      <c r="H36" s="77"/>
      <c r="I36" s="80" t="s">
        <v>98</v>
      </c>
      <c r="J36" s="80"/>
      <c r="K36" s="80"/>
      <c r="L36" s="80"/>
      <c r="M36" s="81"/>
      <c r="N36" s="11" t="s">
        <v>209</v>
      </c>
      <c r="O36" s="12" t="s">
        <v>124</v>
      </c>
      <c r="P36" s="12" t="s">
        <v>155</v>
      </c>
      <c r="Q36" s="12" t="s">
        <v>155</v>
      </c>
      <c r="R36" s="13" t="s">
        <v>206</v>
      </c>
      <c r="S36" s="12" t="s">
        <v>183</v>
      </c>
      <c r="T36" s="14" t="s">
        <v>213</v>
      </c>
      <c r="U36" s="14" t="s">
        <v>211</v>
      </c>
      <c r="V36" s="14" t="s">
        <v>221</v>
      </c>
      <c r="W36" s="11" t="s">
        <v>211</v>
      </c>
      <c r="X36" s="14" t="s">
        <v>222</v>
      </c>
      <c r="Y36" s="11" t="s">
        <v>223</v>
      </c>
      <c r="Z36" s="16" t="s">
        <v>228</v>
      </c>
    </row>
    <row r="37" spans="1:26" s="4" customFormat="1" ht="48" customHeight="1" thickBot="1">
      <c r="A37" s="61">
        <v>2015</v>
      </c>
      <c r="B37" s="63"/>
      <c r="C37" s="61" t="s">
        <v>269</v>
      </c>
      <c r="D37" s="62"/>
      <c r="E37" s="77" t="s">
        <v>68</v>
      </c>
      <c r="F37" s="77"/>
      <c r="G37" s="77"/>
      <c r="H37" s="77"/>
      <c r="I37" s="80" t="s">
        <v>98</v>
      </c>
      <c r="J37" s="80"/>
      <c r="K37" s="80"/>
      <c r="L37" s="80"/>
      <c r="M37" s="81"/>
      <c r="N37" s="11" t="s">
        <v>209</v>
      </c>
      <c r="O37" s="12" t="s">
        <v>125</v>
      </c>
      <c r="P37" s="12" t="s">
        <v>155</v>
      </c>
      <c r="Q37" s="12" t="s">
        <v>155</v>
      </c>
      <c r="R37" s="13" t="s">
        <v>206</v>
      </c>
      <c r="S37" s="12" t="s">
        <v>184</v>
      </c>
      <c r="T37" s="14" t="s">
        <v>213</v>
      </c>
      <c r="U37" s="14" t="s">
        <v>211</v>
      </c>
      <c r="V37" s="14" t="s">
        <v>221</v>
      </c>
      <c r="W37" s="11" t="s">
        <v>211</v>
      </c>
      <c r="X37" s="14" t="s">
        <v>222</v>
      </c>
      <c r="Y37" s="11" t="s">
        <v>223</v>
      </c>
      <c r="Z37" s="16" t="s">
        <v>229</v>
      </c>
    </row>
    <row r="38" spans="1:26" s="4" customFormat="1" ht="42" customHeight="1" thickBot="1">
      <c r="A38" s="61">
        <v>2015</v>
      </c>
      <c r="B38" s="63"/>
      <c r="C38" s="61" t="s">
        <v>269</v>
      </c>
      <c r="D38" s="62"/>
      <c r="E38" s="77" t="s">
        <v>69</v>
      </c>
      <c r="F38" s="77"/>
      <c r="G38" s="77"/>
      <c r="H38" s="77"/>
      <c r="I38" s="80" t="s">
        <v>98</v>
      </c>
      <c r="J38" s="80"/>
      <c r="K38" s="80"/>
      <c r="L38" s="80"/>
      <c r="M38" s="81"/>
      <c r="N38" s="11" t="s">
        <v>209</v>
      </c>
      <c r="O38" s="12" t="s">
        <v>126</v>
      </c>
      <c r="P38" s="12" t="s">
        <v>155</v>
      </c>
      <c r="Q38" s="12" t="s">
        <v>155</v>
      </c>
      <c r="R38" s="13" t="s">
        <v>206</v>
      </c>
      <c r="S38" s="12" t="s">
        <v>166</v>
      </c>
      <c r="T38" s="14" t="s">
        <v>213</v>
      </c>
      <c r="U38" s="14" t="s">
        <v>211</v>
      </c>
      <c r="V38" s="14" t="s">
        <v>221</v>
      </c>
      <c r="W38" s="11" t="s">
        <v>211</v>
      </c>
      <c r="X38" s="14" t="s">
        <v>222</v>
      </c>
      <c r="Y38" s="11" t="s">
        <v>223</v>
      </c>
      <c r="Z38" s="16" t="s">
        <v>230</v>
      </c>
    </row>
    <row r="39" spans="1:26" s="4" customFormat="1" ht="35.25" customHeight="1" thickBot="1">
      <c r="A39" s="61">
        <v>2015</v>
      </c>
      <c r="B39" s="63"/>
      <c r="C39" s="61" t="s">
        <v>269</v>
      </c>
      <c r="D39" s="62"/>
      <c r="E39" s="77" t="s">
        <v>70</v>
      </c>
      <c r="F39" s="77"/>
      <c r="G39" s="77"/>
      <c r="H39" s="77"/>
      <c r="I39" s="80" t="s">
        <v>98</v>
      </c>
      <c r="J39" s="80"/>
      <c r="K39" s="80"/>
      <c r="L39" s="80"/>
      <c r="M39" s="81"/>
      <c r="N39" s="11" t="s">
        <v>209</v>
      </c>
      <c r="O39" s="12" t="s">
        <v>127</v>
      </c>
      <c r="P39" s="12" t="s">
        <v>155</v>
      </c>
      <c r="Q39" s="12" t="s">
        <v>155</v>
      </c>
      <c r="R39" s="13" t="s">
        <v>206</v>
      </c>
      <c r="S39" s="12" t="s">
        <v>179</v>
      </c>
      <c r="T39" s="14" t="s">
        <v>213</v>
      </c>
      <c r="U39" s="14" t="s">
        <v>211</v>
      </c>
      <c r="V39" s="14" t="s">
        <v>221</v>
      </c>
      <c r="W39" s="11" t="s">
        <v>211</v>
      </c>
      <c r="X39" s="14" t="s">
        <v>222</v>
      </c>
      <c r="Y39" s="11" t="s">
        <v>223</v>
      </c>
      <c r="Z39" s="16" t="s">
        <v>231</v>
      </c>
    </row>
    <row r="40" spans="1:26" s="4" customFormat="1" ht="34.5" customHeight="1" thickBot="1">
      <c r="A40" s="61">
        <v>2015</v>
      </c>
      <c r="B40" s="63"/>
      <c r="C40" s="61" t="s">
        <v>269</v>
      </c>
      <c r="D40" s="62"/>
      <c r="E40" s="77" t="s">
        <v>71</v>
      </c>
      <c r="F40" s="77"/>
      <c r="G40" s="77"/>
      <c r="H40" s="77"/>
      <c r="I40" s="80" t="s">
        <v>98</v>
      </c>
      <c r="J40" s="80"/>
      <c r="K40" s="80"/>
      <c r="L40" s="80"/>
      <c r="M40" s="81"/>
      <c r="N40" s="11" t="s">
        <v>209</v>
      </c>
      <c r="O40" s="12" t="s">
        <v>128</v>
      </c>
      <c r="P40" s="12" t="s">
        <v>155</v>
      </c>
      <c r="Q40" s="12" t="s">
        <v>155</v>
      </c>
      <c r="R40" s="13" t="s">
        <v>205</v>
      </c>
      <c r="S40" s="12" t="s">
        <v>185</v>
      </c>
      <c r="T40" s="14" t="s">
        <v>215</v>
      </c>
      <c r="U40" s="14" t="s">
        <v>211</v>
      </c>
      <c r="V40" s="14" t="s">
        <v>221</v>
      </c>
      <c r="W40" s="11" t="s">
        <v>211</v>
      </c>
      <c r="X40" s="14" t="s">
        <v>222</v>
      </c>
      <c r="Y40" s="11" t="s">
        <v>223</v>
      </c>
      <c r="Z40" s="16" t="s">
        <v>232</v>
      </c>
    </row>
    <row r="41" spans="1:26" s="4" customFormat="1" ht="36.75" customHeight="1" thickBot="1">
      <c r="A41" s="61">
        <v>2015</v>
      </c>
      <c r="B41" s="63"/>
      <c r="C41" s="61" t="s">
        <v>269</v>
      </c>
      <c r="D41" s="62"/>
      <c r="E41" s="77" t="s">
        <v>72</v>
      </c>
      <c r="F41" s="77"/>
      <c r="G41" s="77"/>
      <c r="H41" s="77"/>
      <c r="I41" s="80" t="s">
        <v>98</v>
      </c>
      <c r="J41" s="80"/>
      <c r="K41" s="80"/>
      <c r="L41" s="80"/>
      <c r="M41" s="81"/>
      <c r="N41" s="11" t="s">
        <v>209</v>
      </c>
      <c r="O41" s="12" t="s">
        <v>129</v>
      </c>
      <c r="P41" s="12" t="s">
        <v>155</v>
      </c>
      <c r="Q41" s="12" t="s">
        <v>155</v>
      </c>
      <c r="R41" s="13" t="s">
        <v>206</v>
      </c>
      <c r="S41" s="12" t="s">
        <v>174</v>
      </c>
      <c r="T41" s="14" t="s">
        <v>212</v>
      </c>
      <c r="U41" s="14" t="s">
        <v>211</v>
      </c>
      <c r="V41" s="14" t="s">
        <v>221</v>
      </c>
      <c r="W41" s="11" t="s">
        <v>211</v>
      </c>
      <c r="X41" s="14" t="s">
        <v>222</v>
      </c>
      <c r="Y41" s="11" t="s">
        <v>223</v>
      </c>
      <c r="Z41" s="16" t="s">
        <v>233</v>
      </c>
    </row>
    <row r="42" spans="1:26" s="4" customFormat="1" ht="34.5" customHeight="1" thickBot="1">
      <c r="A42" s="61">
        <v>2015</v>
      </c>
      <c r="B42" s="63"/>
      <c r="C42" s="61" t="s">
        <v>269</v>
      </c>
      <c r="D42" s="62"/>
      <c r="E42" s="77" t="s">
        <v>73</v>
      </c>
      <c r="F42" s="77"/>
      <c r="G42" s="77"/>
      <c r="H42" s="77"/>
      <c r="I42" s="80" t="s">
        <v>98</v>
      </c>
      <c r="J42" s="80"/>
      <c r="K42" s="80"/>
      <c r="L42" s="80"/>
      <c r="M42" s="81"/>
      <c r="N42" s="11" t="s">
        <v>209</v>
      </c>
      <c r="O42" s="12" t="s">
        <v>130</v>
      </c>
      <c r="P42" s="12" t="s">
        <v>155</v>
      </c>
      <c r="Q42" s="12" t="s">
        <v>155</v>
      </c>
      <c r="R42" s="13" t="s">
        <v>205</v>
      </c>
      <c r="S42" s="12" t="s">
        <v>186</v>
      </c>
      <c r="T42" s="14" t="s">
        <v>212</v>
      </c>
      <c r="U42" s="14" t="s">
        <v>211</v>
      </c>
      <c r="V42" s="14" t="s">
        <v>221</v>
      </c>
      <c r="W42" s="11" t="s">
        <v>211</v>
      </c>
      <c r="X42" s="14" t="s">
        <v>222</v>
      </c>
      <c r="Y42" s="11" t="s">
        <v>223</v>
      </c>
      <c r="Z42" s="16" t="s">
        <v>234</v>
      </c>
    </row>
    <row r="43" spans="1:26" s="4" customFormat="1" ht="42" customHeight="1" thickBot="1">
      <c r="A43" s="61">
        <v>2015</v>
      </c>
      <c r="B43" s="63"/>
      <c r="C43" s="61" t="s">
        <v>269</v>
      </c>
      <c r="D43" s="62"/>
      <c r="E43" s="77" t="s">
        <v>74</v>
      </c>
      <c r="F43" s="77"/>
      <c r="G43" s="77"/>
      <c r="H43" s="77"/>
      <c r="I43" s="80" t="s">
        <v>98</v>
      </c>
      <c r="J43" s="80"/>
      <c r="K43" s="80"/>
      <c r="L43" s="80"/>
      <c r="M43" s="81"/>
      <c r="N43" s="11" t="s">
        <v>209</v>
      </c>
      <c r="O43" s="12" t="s">
        <v>131</v>
      </c>
      <c r="P43" s="12" t="s">
        <v>157</v>
      </c>
      <c r="Q43" s="12" t="s">
        <v>155</v>
      </c>
      <c r="R43" s="13" t="s">
        <v>205</v>
      </c>
      <c r="S43" s="12" t="s">
        <v>187</v>
      </c>
      <c r="T43" s="14" t="s">
        <v>216</v>
      </c>
      <c r="U43" s="14" t="s">
        <v>211</v>
      </c>
      <c r="V43" s="14" t="s">
        <v>221</v>
      </c>
      <c r="W43" s="11" t="s">
        <v>211</v>
      </c>
      <c r="X43" s="14" t="s">
        <v>222</v>
      </c>
      <c r="Y43" s="11" t="s">
        <v>223</v>
      </c>
      <c r="Z43" s="16" t="s">
        <v>235</v>
      </c>
    </row>
    <row r="44" spans="1:26" s="4" customFormat="1" ht="42" customHeight="1" thickBot="1">
      <c r="A44" s="61">
        <v>2015</v>
      </c>
      <c r="B44" s="63"/>
      <c r="C44" s="61" t="s">
        <v>269</v>
      </c>
      <c r="D44" s="62"/>
      <c r="E44" s="77" t="s">
        <v>75</v>
      </c>
      <c r="F44" s="77"/>
      <c r="G44" s="77"/>
      <c r="H44" s="77"/>
      <c r="I44" s="80" t="s">
        <v>98</v>
      </c>
      <c r="J44" s="80"/>
      <c r="K44" s="80"/>
      <c r="L44" s="80"/>
      <c r="M44" s="81"/>
      <c r="N44" s="11" t="s">
        <v>209</v>
      </c>
      <c r="O44" s="12" t="s">
        <v>132</v>
      </c>
      <c r="P44" s="12" t="s">
        <v>155</v>
      </c>
      <c r="Q44" s="12" t="s">
        <v>155</v>
      </c>
      <c r="R44" s="13" t="s">
        <v>206</v>
      </c>
      <c r="S44" s="12" t="s">
        <v>169</v>
      </c>
      <c r="T44" s="14" t="s">
        <v>212</v>
      </c>
      <c r="U44" s="14" t="s">
        <v>211</v>
      </c>
      <c r="V44" s="14" t="s">
        <v>221</v>
      </c>
      <c r="W44" s="11" t="s">
        <v>211</v>
      </c>
      <c r="X44" s="14" t="s">
        <v>222</v>
      </c>
      <c r="Y44" s="11" t="s">
        <v>223</v>
      </c>
      <c r="Z44" s="16">
        <v>13010</v>
      </c>
    </row>
    <row r="45" spans="1:26" s="4" customFormat="1" ht="60.75" customHeight="1" thickBot="1">
      <c r="A45" s="61">
        <v>2015</v>
      </c>
      <c r="B45" s="63"/>
      <c r="C45" s="61" t="s">
        <v>269</v>
      </c>
      <c r="D45" s="62"/>
      <c r="E45" s="77" t="s">
        <v>76</v>
      </c>
      <c r="F45" s="77"/>
      <c r="G45" s="77"/>
      <c r="H45" s="77"/>
      <c r="I45" s="80" t="s">
        <v>98</v>
      </c>
      <c r="J45" s="80"/>
      <c r="K45" s="80"/>
      <c r="L45" s="80"/>
      <c r="M45" s="81"/>
      <c r="N45" s="11" t="s">
        <v>209</v>
      </c>
      <c r="O45" s="12" t="s">
        <v>133</v>
      </c>
      <c r="P45" s="12" t="s">
        <v>155</v>
      </c>
      <c r="Q45" s="12" t="s">
        <v>155</v>
      </c>
      <c r="R45" s="13" t="s">
        <v>206</v>
      </c>
      <c r="S45" s="12" t="s">
        <v>188</v>
      </c>
      <c r="T45" s="14" t="s">
        <v>213</v>
      </c>
      <c r="U45" s="14" t="s">
        <v>211</v>
      </c>
      <c r="V45" s="14" t="s">
        <v>221</v>
      </c>
      <c r="W45" s="11" t="s">
        <v>211</v>
      </c>
      <c r="X45" s="14" t="s">
        <v>222</v>
      </c>
      <c r="Y45" s="11" t="s">
        <v>223</v>
      </c>
      <c r="Z45" s="16" t="s">
        <v>236</v>
      </c>
    </row>
    <row r="46" spans="1:26" s="4" customFormat="1" ht="45.75" customHeight="1" thickBot="1">
      <c r="A46" s="61">
        <v>2015</v>
      </c>
      <c r="B46" s="63"/>
      <c r="C46" s="61" t="s">
        <v>269</v>
      </c>
      <c r="D46" s="62"/>
      <c r="E46" s="77" t="s">
        <v>77</v>
      </c>
      <c r="F46" s="77"/>
      <c r="G46" s="77"/>
      <c r="H46" s="77"/>
      <c r="I46" s="80" t="s">
        <v>98</v>
      </c>
      <c r="J46" s="80"/>
      <c r="K46" s="80"/>
      <c r="L46" s="80"/>
      <c r="M46" s="81"/>
      <c r="N46" s="11" t="s">
        <v>209</v>
      </c>
      <c r="O46" s="12" t="s">
        <v>134</v>
      </c>
      <c r="P46" s="12" t="s">
        <v>155</v>
      </c>
      <c r="Q46" s="12" t="s">
        <v>155</v>
      </c>
      <c r="R46" s="13" t="s">
        <v>205</v>
      </c>
      <c r="S46" s="12" t="s">
        <v>189</v>
      </c>
      <c r="T46" s="14" t="s">
        <v>212</v>
      </c>
      <c r="U46" s="14" t="s">
        <v>211</v>
      </c>
      <c r="V46" s="14" t="s">
        <v>221</v>
      </c>
      <c r="W46" s="11" t="s">
        <v>211</v>
      </c>
      <c r="X46" s="14" t="s">
        <v>222</v>
      </c>
      <c r="Y46" s="11" t="s">
        <v>223</v>
      </c>
      <c r="Z46" s="17">
        <v>13000</v>
      </c>
    </row>
    <row r="47" spans="1:26" s="4" customFormat="1" ht="45.75" customHeight="1" thickBot="1">
      <c r="A47" s="61">
        <v>2015</v>
      </c>
      <c r="B47" s="63"/>
      <c r="C47" s="61" t="s">
        <v>269</v>
      </c>
      <c r="D47" s="62"/>
      <c r="E47" s="77" t="s">
        <v>78</v>
      </c>
      <c r="F47" s="77"/>
      <c r="G47" s="77"/>
      <c r="H47" s="77"/>
      <c r="I47" s="80" t="s">
        <v>98</v>
      </c>
      <c r="J47" s="80"/>
      <c r="K47" s="80"/>
      <c r="L47" s="80"/>
      <c r="M47" s="81"/>
      <c r="N47" s="11" t="s">
        <v>209</v>
      </c>
      <c r="O47" s="12" t="s">
        <v>135</v>
      </c>
      <c r="P47" s="12" t="s">
        <v>155</v>
      </c>
      <c r="Q47" s="12" t="s">
        <v>155</v>
      </c>
      <c r="R47" s="13" t="s">
        <v>206</v>
      </c>
      <c r="S47" s="12" t="s">
        <v>190</v>
      </c>
      <c r="T47" s="14" t="s">
        <v>213</v>
      </c>
      <c r="U47" s="14" t="s">
        <v>211</v>
      </c>
      <c r="V47" s="14" t="s">
        <v>221</v>
      </c>
      <c r="W47" s="11" t="s">
        <v>211</v>
      </c>
      <c r="X47" s="14" t="s">
        <v>222</v>
      </c>
      <c r="Y47" s="11" t="s">
        <v>223</v>
      </c>
      <c r="Z47" s="16" t="s">
        <v>237</v>
      </c>
    </row>
    <row r="48" spans="1:26" s="4" customFormat="1" ht="34.5" customHeight="1" thickBot="1">
      <c r="A48" s="61">
        <v>2015</v>
      </c>
      <c r="B48" s="63"/>
      <c r="C48" s="61" t="s">
        <v>269</v>
      </c>
      <c r="D48" s="62"/>
      <c r="E48" s="77" t="s">
        <v>79</v>
      </c>
      <c r="F48" s="77"/>
      <c r="G48" s="77"/>
      <c r="H48" s="77"/>
      <c r="I48" s="80" t="s">
        <v>98</v>
      </c>
      <c r="J48" s="80"/>
      <c r="K48" s="80"/>
      <c r="L48" s="80"/>
      <c r="M48" s="81"/>
      <c r="N48" s="11" t="s">
        <v>209</v>
      </c>
      <c r="O48" s="12" t="s">
        <v>136</v>
      </c>
      <c r="P48" s="12" t="s">
        <v>155</v>
      </c>
      <c r="Q48" s="12" t="s">
        <v>155</v>
      </c>
      <c r="R48" s="13" t="s">
        <v>206</v>
      </c>
      <c r="S48" s="12" t="s">
        <v>191</v>
      </c>
      <c r="T48" s="14" t="s">
        <v>213</v>
      </c>
      <c r="U48" s="14" t="s">
        <v>211</v>
      </c>
      <c r="V48" s="14" t="s">
        <v>221</v>
      </c>
      <c r="W48" s="11" t="s">
        <v>211</v>
      </c>
      <c r="X48" s="14" t="s">
        <v>222</v>
      </c>
      <c r="Y48" s="11" t="s">
        <v>223</v>
      </c>
      <c r="Z48" s="16" t="s">
        <v>238</v>
      </c>
    </row>
    <row r="49" spans="1:26" s="4" customFormat="1" ht="48.75" customHeight="1" thickBot="1">
      <c r="A49" s="61">
        <v>2015</v>
      </c>
      <c r="B49" s="63"/>
      <c r="C49" s="61" t="s">
        <v>269</v>
      </c>
      <c r="D49" s="62"/>
      <c r="E49" s="77" t="s">
        <v>80</v>
      </c>
      <c r="F49" s="77"/>
      <c r="G49" s="77"/>
      <c r="H49" s="77"/>
      <c r="I49" s="80" t="s">
        <v>98</v>
      </c>
      <c r="J49" s="80"/>
      <c r="K49" s="80"/>
      <c r="L49" s="80"/>
      <c r="M49" s="81"/>
      <c r="N49" s="11" t="s">
        <v>209</v>
      </c>
      <c r="O49" s="12" t="s">
        <v>137</v>
      </c>
      <c r="P49" s="12" t="s">
        <v>155</v>
      </c>
      <c r="Q49" s="12" t="s">
        <v>155</v>
      </c>
      <c r="R49" s="13" t="s">
        <v>206</v>
      </c>
      <c r="S49" s="12" t="s">
        <v>192</v>
      </c>
      <c r="T49" s="14" t="s">
        <v>213</v>
      </c>
      <c r="U49" s="14" t="s">
        <v>211</v>
      </c>
      <c r="V49" s="14" t="s">
        <v>221</v>
      </c>
      <c r="W49" s="11" t="s">
        <v>211</v>
      </c>
      <c r="X49" s="14" t="s">
        <v>222</v>
      </c>
      <c r="Y49" s="11" t="s">
        <v>223</v>
      </c>
      <c r="Z49" s="16" t="s">
        <v>239</v>
      </c>
    </row>
    <row r="50" spans="1:26" s="4" customFormat="1" ht="36.75" customHeight="1" thickBot="1">
      <c r="A50" s="61">
        <v>2015</v>
      </c>
      <c r="B50" s="63"/>
      <c r="C50" s="61" t="s">
        <v>269</v>
      </c>
      <c r="D50" s="62"/>
      <c r="E50" s="77" t="s">
        <v>81</v>
      </c>
      <c r="F50" s="77"/>
      <c r="G50" s="77"/>
      <c r="H50" s="77"/>
      <c r="I50" s="80" t="s">
        <v>98</v>
      </c>
      <c r="J50" s="80"/>
      <c r="K50" s="80"/>
      <c r="L50" s="80"/>
      <c r="M50" s="81"/>
      <c r="N50" s="11" t="s">
        <v>209</v>
      </c>
      <c r="O50" s="12" t="s">
        <v>138</v>
      </c>
      <c r="P50" s="12" t="s">
        <v>155</v>
      </c>
      <c r="Q50" s="12" t="s">
        <v>155</v>
      </c>
      <c r="R50" s="13" t="s">
        <v>206</v>
      </c>
      <c r="S50" s="12" t="s">
        <v>193</v>
      </c>
      <c r="T50" s="14" t="s">
        <v>217</v>
      </c>
      <c r="U50" s="14" t="s">
        <v>211</v>
      </c>
      <c r="V50" s="14" t="s">
        <v>221</v>
      </c>
      <c r="W50" s="11" t="s">
        <v>211</v>
      </c>
      <c r="X50" s="14" t="s">
        <v>222</v>
      </c>
      <c r="Y50" s="11" t="s">
        <v>223</v>
      </c>
      <c r="Z50" s="16" t="s">
        <v>240</v>
      </c>
    </row>
    <row r="51" spans="1:26" s="4" customFormat="1" ht="37.5" customHeight="1" thickBot="1">
      <c r="A51" s="61">
        <v>2015</v>
      </c>
      <c r="B51" s="63"/>
      <c r="C51" s="61" t="s">
        <v>269</v>
      </c>
      <c r="D51" s="62"/>
      <c r="E51" s="77" t="s">
        <v>82</v>
      </c>
      <c r="F51" s="77"/>
      <c r="G51" s="77"/>
      <c r="H51" s="77"/>
      <c r="I51" s="80" t="s">
        <v>98</v>
      </c>
      <c r="J51" s="80"/>
      <c r="K51" s="80"/>
      <c r="L51" s="80"/>
      <c r="M51" s="81"/>
      <c r="N51" s="11" t="s">
        <v>209</v>
      </c>
      <c r="O51" s="12" t="s">
        <v>139</v>
      </c>
      <c r="P51" s="12" t="s">
        <v>155</v>
      </c>
      <c r="Q51" s="12" t="s">
        <v>155</v>
      </c>
      <c r="R51" s="12" t="s">
        <v>207</v>
      </c>
      <c r="S51" s="12" t="s">
        <v>194</v>
      </c>
      <c r="T51" s="14" t="s">
        <v>217</v>
      </c>
      <c r="U51" s="14" t="s">
        <v>211</v>
      </c>
      <c r="V51" s="14" t="s">
        <v>221</v>
      </c>
      <c r="W51" s="11" t="s">
        <v>211</v>
      </c>
      <c r="X51" s="14" t="s">
        <v>222</v>
      </c>
      <c r="Y51" s="11" t="s">
        <v>223</v>
      </c>
      <c r="Z51" s="16" t="s">
        <v>232</v>
      </c>
    </row>
    <row r="52" spans="1:26" s="4" customFormat="1" ht="42" customHeight="1" thickBot="1">
      <c r="A52" s="61">
        <v>2015</v>
      </c>
      <c r="B52" s="63"/>
      <c r="C52" s="61" t="s">
        <v>269</v>
      </c>
      <c r="D52" s="62"/>
      <c r="E52" s="77" t="s">
        <v>83</v>
      </c>
      <c r="F52" s="77"/>
      <c r="G52" s="77"/>
      <c r="H52" s="77"/>
      <c r="I52" s="80" t="s">
        <v>98</v>
      </c>
      <c r="J52" s="80"/>
      <c r="K52" s="80"/>
      <c r="L52" s="80"/>
      <c r="M52" s="81"/>
      <c r="N52" s="11" t="s">
        <v>209</v>
      </c>
      <c r="O52" s="12" t="s">
        <v>140</v>
      </c>
      <c r="P52" s="12" t="s">
        <v>155</v>
      </c>
      <c r="Q52" s="12" t="s">
        <v>155</v>
      </c>
      <c r="R52" s="12" t="s">
        <v>207</v>
      </c>
      <c r="S52" s="12" t="s">
        <v>195</v>
      </c>
      <c r="T52" s="14" t="s">
        <v>215</v>
      </c>
      <c r="U52" s="14" t="s">
        <v>211</v>
      </c>
      <c r="V52" s="14" t="s">
        <v>221</v>
      </c>
      <c r="W52" s="11" t="s">
        <v>211</v>
      </c>
      <c r="X52" s="14" t="s">
        <v>222</v>
      </c>
      <c r="Y52" s="11" t="s">
        <v>223</v>
      </c>
      <c r="Z52" s="16" t="s">
        <v>241</v>
      </c>
    </row>
    <row r="53" spans="1:26" s="4" customFormat="1" ht="42" customHeight="1" thickBot="1">
      <c r="A53" s="61">
        <v>2015</v>
      </c>
      <c r="B53" s="63"/>
      <c r="C53" s="61" t="s">
        <v>269</v>
      </c>
      <c r="D53" s="62"/>
      <c r="E53" s="77" t="s">
        <v>84</v>
      </c>
      <c r="F53" s="77"/>
      <c r="G53" s="77"/>
      <c r="H53" s="77"/>
      <c r="I53" s="80" t="s">
        <v>98</v>
      </c>
      <c r="J53" s="80"/>
      <c r="K53" s="80"/>
      <c r="L53" s="80"/>
      <c r="M53" s="81"/>
      <c r="N53" s="11" t="s">
        <v>209</v>
      </c>
      <c r="O53" s="12" t="s">
        <v>141</v>
      </c>
      <c r="P53" s="12" t="s">
        <v>155</v>
      </c>
      <c r="Q53" s="12" t="s">
        <v>155</v>
      </c>
      <c r="R53" s="12" t="s">
        <v>207</v>
      </c>
      <c r="S53" s="12" t="s">
        <v>196</v>
      </c>
      <c r="T53" s="14" t="s">
        <v>213</v>
      </c>
      <c r="U53" s="14" t="s">
        <v>211</v>
      </c>
      <c r="V53" s="14" t="s">
        <v>221</v>
      </c>
      <c r="W53" s="11" t="s">
        <v>211</v>
      </c>
      <c r="X53" s="14" t="s">
        <v>222</v>
      </c>
      <c r="Y53" s="11" t="s">
        <v>223</v>
      </c>
      <c r="Z53" s="16" t="s">
        <v>239</v>
      </c>
    </row>
    <row r="54" spans="1:26" s="4" customFormat="1" ht="35.25" customHeight="1" thickBot="1">
      <c r="A54" s="61">
        <v>2015</v>
      </c>
      <c r="B54" s="63"/>
      <c r="C54" s="61" t="s">
        <v>269</v>
      </c>
      <c r="D54" s="62"/>
      <c r="E54" s="77" t="s">
        <v>85</v>
      </c>
      <c r="F54" s="77"/>
      <c r="G54" s="77"/>
      <c r="H54" s="77"/>
      <c r="I54" s="80" t="s">
        <v>98</v>
      </c>
      <c r="J54" s="80"/>
      <c r="K54" s="80"/>
      <c r="L54" s="80"/>
      <c r="M54" s="81"/>
      <c r="N54" s="11" t="s">
        <v>210</v>
      </c>
      <c r="O54" s="12" t="s">
        <v>142</v>
      </c>
      <c r="P54" s="12" t="s">
        <v>155</v>
      </c>
      <c r="Q54" s="12" t="s">
        <v>155</v>
      </c>
      <c r="R54" s="12" t="s">
        <v>207</v>
      </c>
      <c r="S54" s="12" t="s">
        <v>197</v>
      </c>
      <c r="T54" s="14" t="s">
        <v>216</v>
      </c>
      <c r="U54" s="14" t="s">
        <v>211</v>
      </c>
      <c r="V54" s="14" t="s">
        <v>221</v>
      </c>
      <c r="W54" s="11" t="s">
        <v>211</v>
      </c>
      <c r="X54" s="14" t="s">
        <v>222</v>
      </c>
      <c r="Y54" s="11" t="s">
        <v>223</v>
      </c>
      <c r="Z54" s="16" t="s">
        <v>242</v>
      </c>
    </row>
    <row r="55" spans="1:26" s="4" customFormat="1" ht="36.75" customHeight="1" thickBot="1">
      <c r="A55" s="61">
        <v>2015</v>
      </c>
      <c r="B55" s="63"/>
      <c r="C55" s="61" t="s">
        <v>269</v>
      </c>
      <c r="D55" s="62"/>
      <c r="E55" s="77" t="s">
        <v>86</v>
      </c>
      <c r="F55" s="77"/>
      <c r="G55" s="77"/>
      <c r="H55" s="77"/>
      <c r="I55" s="80" t="s">
        <v>98</v>
      </c>
      <c r="J55" s="80"/>
      <c r="K55" s="80"/>
      <c r="L55" s="80"/>
      <c r="M55" s="81"/>
      <c r="N55" s="11" t="s">
        <v>209</v>
      </c>
      <c r="O55" s="12" t="s">
        <v>143</v>
      </c>
      <c r="P55" s="12" t="s">
        <v>155</v>
      </c>
      <c r="Q55" s="12" t="s">
        <v>155</v>
      </c>
      <c r="R55" s="12" t="s">
        <v>207</v>
      </c>
      <c r="S55" s="12" t="s">
        <v>198</v>
      </c>
      <c r="T55" s="14" t="s">
        <v>218</v>
      </c>
      <c r="U55" s="14" t="s">
        <v>211</v>
      </c>
      <c r="V55" s="14" t="s">
        <v>221</v>
      </c>
      <c r="W55" s="11" t="s">
        <v>211</v>
      </c>
      <c r="X55" s="14" t="s">
        <v>222</v>
      </c>
      <c r="Y55" s="11" t="s">
        <v>223</v>
      </c>
      <c r="Z55" s="16" t="s">
        <v>243</v>
      </c>
    </row>
    <row r="56" spans="1:26" s="4" customFormat="1" ht="36.75" customHeight="1" thickBot="1">
      <c r="A56" s="61">
        <v>2015</v>
      </c>
      <c r="B56" s="63"/>
      <c r="C56" s="61" t="s">
        <v>269</v>
      </c>
      <c r="D56" s="62"/>
      <c r="E56" s="77" t="s">
        <v>87</v>
      </c>
      <c r="F56" s="77"/>
      <c r="G56" s="77"/>
      <c r="H56" s="77"/>
      <c r="I56" s="80" t="s">
        <v>98</v>
      </c>
      <c r="J56" s="80"/>
      <c r="K56" s="80"/>
      <c r="L56" s="80"/>
      <c r="M56" s="81"/>
      <c r="N56" s="11" t="s">
        <v>209</v>
      </c>
      <c r="O56" s="12" t="s">
        <v>144</v>
      </c>
      <c r="P56" s="12" t="s">
        <v>155</v>
      </c>
      <c r="Q56" s="12" t="s">
        <v>155</v>
      </c>
      <c r="R56" s="12" t="s">
        <v>207</v>
      </c>
      <c r="S56" s="12" t="s">
        <v>198</v>
      </c>
      <c r="T56" s="14" t="s">
        <v>218</v>
      </c>
      <c r="U56" s="14" t="s">
        <v>211</v>
      </c>
      <c r="V56" s="14" t="s">
        <v>221</v>
      </c>
      <c r="W56" s="11" t="s">
        <v>211</v>
      </c>
      <c r="X56" s="14" t="s">
        <v>222</v>
      </c>
      <c r="Y56" s="11" t="s">
        <v>223</v>
      </c>
      <c r="Z56" s="16" t="s">
        <v>243</v>
      </c>
    </row>
    <row r="57" spans="1:26" s="4" customFormat="1" ht="45.75" customHeight="1" thickBot="1">
      <c r="A57" s="61">
        <v>2015</v>
      </c>
      <c r="B57" s="63"/>
      <c r="C57" s="61" t="s">
        <v>269</v>
      </c>
      <c r="D57" s="62"/>
      <c r="E57" s="77" t="s">
        <v>88</v>
      </c>
      <c r="F57" s="77"/>
      <c r="G57" s="77"/>
      <c r="H57" s="77"/>
      <c r="I57" s="80" t="s">
        <v>98</v>
      </c>
      <c r="J57" s="80"/>
      <c r="K57" s="80"/>
      <c r="L57" s="80"/>
      <c r="M57" s="81"/>
      <c r="N57" s="11" t="s">
        <v>209</v>
      </c>
      <c r="O57" s="12" t="s">
        <v>145</v>
      </c>
      <c r="P57" s="12" t="s">
        <v>155</v>
      </c>
      <c r="Q57" s="12" t="s">
        <v>155</v>
      </c>
      <c r="R57" s="12" t="s">
        <v>207</v>
      </c>
      <c r="S57" s="12" t="s">
        <v>199</v>
      </c>
      <c r="T57" s="14" t="s">
        <v>212</v>
      </c>
      <c r="U57" s="14" t="s">
        <v>211</v>
      </c>
      <c r="V57" s="14" t="s">
        <v>221</v>
      </c>
      <c r="W57" s="11" t="s">
        <v>211</v>
      </c>
      <c r="X57" s="14" t="s">
        <v>222</v>
      </c>
      <c r="Y57" s="11" t="s">
        <v>223</v>
      </c>
      <c r="Z57" s="16" t="s">
        <v>244</v>
      </c>
    </row>
    <row r="58" spans="1:26" s="4" customFormat="1" ht="42" customHeight="1" thickBot="1">
      <c r="A58" s="61">
        <v>2015</v>
      </c>
      <c r="B58" s="63"/>
      <c r="C58" s="61" t="s">
        <v>269</v>
      </c>
      <c r="D58" s="62"/>
      <c r="E58" s="77" t="s">
        <v>89</v>
      </c>
      <c r="F58" s="77"/>
      <c r="G58" s="77"/>
      <c r="H58" s="77"/>
      <c r="I58" s="80" t="s">
        <v>98</v>
      </c>
      <c r="J58" s="80"/>
      <c r="K58" s="80"/>
      <c r="L58" s="80"/>
      <c r="M58" s="81"/>
      <c r="N58" s="11" t="s">
        <v>209</v>
      </c>
      <c r="O58" s="12" t="s">
        <v>146</v>
      </c>
      <c r="P58" s="12" t="s">
        <v>155</v>
      </c>
      <c r="Q58" s="12" t="s">
        <v>155</v>
      </c>
      <c r="R58" s="13" t="s">
        <v>206</v>
      </c>
      <c r="S58" s="13" t="s">
        <v>200</v>
      </c>
      <c r="T58" s="14" t="s">
        <v>219</v>
      </c>
      <c r="U58" s="14" t="s">
        <v>211</v>
      </c>
      <c r="V58" s="14" t="s">
        <v>221</v>
      </c>
      <c r="W58" s="11" t="s">
        <v>211</v>
      </c>
      <c r="X58" s="14" t="s">
        <v>222</v>
      </c>
      <c r="Y58" s="11" t="s">
        <v>223</v>
      </c>
      <c r="Z58" s="16" t="s">
        <v>245</v>
      </c>
    </row>
    <row r="59" spans="1:26" s="4" customFormat="1" ht="42.75" customHeight="1" thickBot="1">
      <c r="A59" s="61">
        <v>2015</v>
      </c>
      <c r="B59" s="63"/>
      <c r="C59" s="61" t="s">
        <v>269</v>
      </c>
      <c r="D59" s="62"/>
      <c r="E59" s="77" t="s">
        <v>90</v>
      </c>
      <c r="F59" s="77"/>
      <c r="G59" s="77"/>
      <c r="H59" s="77"/>
      <c r="I59" s="80" t="s">
        <v>98</v>
      </c>
      <c r="J59" s="80"/>
      <c r="K59" s="80"/>
      <c r="L59" s="80"/>
      <c r="M59" s="81"/>
      <c r="N59" s="11" t="s">
        <v>209</v>
      </c>
      <c r="O59" s="12" t="s">
        <v>147</v>
      </c>
      <c r="P59" s="12" t="s">
        <v>155</v>
      </c>
      <c r="Q59" s="12" t="s">
        <v>155</v>
      </c>
      <c r="R59" s="12" t="s">
        <v>207</v>
      </c>
      <c r="S59" s="12" t="s">
        <v>196</v>
      </c>
      <c r="T59" s="14" t="s">
        <v>213</v>
      </c>
      <c r="U59" s="14" t="s">
        <v>211</v>
      </c>
      <c r="V59" s="14" t="s">
        <v>221</v>
      </c>
      <c r="W59" s="11" t="s">
        <v>211</v>
      </c>
      <c r="X59" s="14" t="s">
        <v>222</v>
      </c>
      <c r="Y59" s="11" t="s">
        <v>223</v>
      </c>
      <c r="Z59" s="16" t="s">
        <v>239</v>
      </c>
    </row>
    <row r="60" spans="1:26" s="4" customFormat="1" ht="49.5" customHeight="1" thickBot="1">
      <c r="A60" s="61">
        <v>2015</v>
      </c>
      <c r="B60" s="63"/>
      <c r="C60" s="61" t="s">
        <v>269</v>
      </c>
      <c r="D60" s="62"/>
      <c r="E60" s="77" t="s">
        <v>91</v>
      </c>
      <c r="F60" s="77"/>
      <c r="G60" s="77"/>
      <c r="H60" s="77"/>
      <c r="I60" s="80" t="s">
        <v>98</v>
      </c>
      <c r="J60" s="80"/>
      <c r="K60" s="80"/>
      <c r="L60" s="80"/>
      <c r="M60" s="81"/>
      <c r="N60" s="11" t="s">
        <v>209</v>
      </c>
      <c r="O60" s="12" t="s">
        <v>148</v>
      </c>
      <c r="P60" s="12" t="s">
        <v>155</v>
      </c>
      <c r="Q60" s="12" t="s">
        <v>155</v>
      </c>
      <c r="R60" s="13" t="s">
        <v>206</v>
      </c>
      <c r="S60" s="13" t="s">
        <v>200</v>
      </c>
      <c r="T60" s="14" t="s">
        <v>219</v>
      </c>
      <c r="U60" s="14" t="s">
        <v>211</v>
      </c>
      <c r="V60" s="14" t="s">
        <v>221</v>
      </c>
      <c r="W60" s="11" t="s">
        <v>211</v>
      </c>
      <c r="X60" s="14" t="s">
        <v>222</v>
      </c>
      <c r="Y60" s="11" t="s">
        <v>223</v>
      </c>
      <c r="Z60" s="15">
        <v>13419</v>
      </c>
    </row>
    <row r="61" spans="1:26" s="4" customFormat="1" ht="45.75" customHeight="1" thickBot="1">
      <c r="A61" s="61">
        <v>2015</v>
      </c>
      <c r="B61" s="63"/>
      <c r="C61" s="61" t="s">
        <v>269</v>
      </c>
      <c r="D61" s="62"/>
      <c r="E61" s="77" t="s">
        <v>92</v>
      </c>
      <c r="F61" s="77"/>
      <c r="G61" s="77"/>
      <c r="H61" s="77"/>
      <c r="I61" s="80" t="s">
        <v>98</v>
      </c>
      <c r="J61" s="80"/>
      <c r="K61" s="80"/>
      <c r="L61" s="80"/>
      <c r="M61" s="81"/>
      <c r="N61" s="11" t="s">
        <v>209</v>
      </c>
      <c r="O61" s="12" t="s">
        <v>149</v>
      </c>
      <c r="P61" s="12" t="s">
        <v>158</v>
      </c>
      <c r="Q61" s="11" t="s">
        <v>163</v>
      </c>
      <c r="R61" s="12" t="s">
        <v>220</v>
      </c>
      <c r="S61" s="13" t="s">
        <v>201</v>
      </c>
      <c r="T61" s="14" t="s">
        <v>215</v>
      </c>
      <c r="U61" s="14" t="s">
        <v>211</v>
      </c>
      <c r="V61" s="14" t="s">
        <v>221</v>
      </c>
      <c r="W61" s="11" t="s">
        <v>211</v>
      </c>
      <c r="X61" s="14" t="s">
        <v>222</v>
      </c>
      <c r="Y61" s="11" t="s">
        <v>223</v>
      </c>
      <c r="Z61" s="15">
        <v>13090</v>
      </c>
    </row>
    <row r="62" spans="1:26" s="4" customFormat="1" ht="47.25" customHeight="1" thickBot="1">
      <c r="A62" s="61">
        <v>2015</v>
      </c>
      <c r="B62" s="63"/>
      <c r="C62" s="61" t="s">
        <v>269</v>
      </c>
      <c r="D62" s="62"/>
      <c r="E62" s="50" t="s">
        <v>93</v>
      </c>
      <c r="F62" s="50"/>
      <c r="G62" s="50"/>
      <c r="H62" s="50"/>
      <c r="I62" s="80" t="s">
        <v>98</v>
      </c>
      <c r="J62" s="80"/>
      <c r="K62" s="80"/>
      <c r="L62" s="80"/>
      <c r="M62" s="81"/>
      <c r="N62" s="11" t="s">
        <v>208</v>
      </c>
      <c r="O62" s="12" t="s">
        <v>150</v>
      </c>
      <c r="P62" s="12" t="s">
        <v>155</v>
      </c>
      <c r="Q62" s="12" t="s">
        <v>155</v>
      </c>
      <c r="R62" s="13" t="s">
        <v>206</v>
      </c>
      <c r="S62" s="13" t="s">
        <v>167</v>
      </c>
      <c r="T62" s="14" t="s">
        <v>213</v>
      </c>
      <c r="U62" s="14" t="s">
        <v>211</v>
      </c>
      <c r="V62" s="14" t="s">
        <v>221</v>
      </c>
      <c r="W62" s="11" t="s">
        <v>211</v>
      </c>
      <c r="X62" s="14" t="s">
        <v>222</v>
      </c>
      <c r="Y62" s="11" t="s">
        <v>223</v>
      </c>
      <c r="Z62" s="15" t="s">
        <v>246</v>
      </c>
    </row>
    <row r="63" spans="1:26" s="4" customFormat="1" ht="42" customHeight="1" thickBot="1">
      <c r="A63" s="61">
        <v>2015</v>
      </c>
      <c r="B63" s="63"/>
      <c r="C63" s="61" t="s">
        <v>269</v>
      </c>
      <c r="D63" s="62"/>
      <c r="E63" s="77" t="s">
        <v>94</v>
      </c>
      <c r="F63" s="77"/>
      <c r="G63" s="77"/>
      <c r="H63" s="77"/>
      <c r="I63" s="80" t="s">
        <v>98</v>
      </c>
      <c r="J63" s="80"/>
      <c r="K63" s="80"/>
      <c r="L63" s="80"/>
      <c r="M63" s="81"/>
      <c r="N63" s="11" t="s">
        <v>208</v>
      </c>
      <c r="O63" s="12" t="s">
        <v>151</v>
      </c>
      <c r="P63" s="12" t="s">
        <v>155</v>
      </c>
      <c r="Q63" s="12" t="s">
        <v>155</v>
      </c>
      <c r="R63" s="13" t="s">
        <v>206</v>
      </c>
      <c r="S63" s="13" t="s">
        <v>167</v>
      </c>
      <c r="T63" s="14" t="s">
        <v>213</v>
      </c>
      <c r="U63" s="14" t="s">
        <v>211</v>
      </c>
      <c r="V63" s="14" t="s">
        <v>221</v>
      </c>
      <c r="W63" s="11" t="s">
        <v>211</v>
      </c>
      <c r="X63" s="14" t="s">
        <v>222</v>
      </c>
      <c r="Y63" s="11" t="s">
        <v>223</v>
      </c>
      <c r="Z63" s="15">
        <v>13200</v>
      </c>
    </row>
    <row r="64" spans="1:26" s="4" customFormat="1" ht="42.75" customHeight="1" thickBot="1">
      <c r="A64" s="61">
        <v>2015</v>
      </c>
      <c r="B64" s="63"/>
      <c r="C64" s="61" t="s">
        <v>269</v>
      </c>
      <c r="D64" s="62"/>
      <c r="E64" s="77" t="s">
        <v>95</v>
      </c>
      <c r="F64" s="77"/>
      <c r="G64" s="77"/>
      <c r="H64" s="77"/>
      <c r="I64" s="80" t="s">
        <v>98</v>
      </c>
      <c r="J64" s="80"/>
      <c r="K64" s="80"/>
      <c r="L64" s="80"/>
      <c r="M64" s="81"/>
      <c r="N64" s="11" t="s">
        <v>209</v>
      </c>
      <c r="O64" s="12" t="s">
        <v>152</v>
      </c>
      <c r="P64" s="12" t="s">
        <v>155</v>
      </c>
      <c r="Q64" s="12" t="s">
        <v>155</v>
      </c>
      <c r="R64" s="13" t="s">
        <v>205</v>
      </c>
      <c r="S64" s="13" t="s">
        <v>202</v>
      </c>
      <c r="T64" s="14" t="s">
        <v>212</v>
      </c>
      <c r="U64" s="14" t="s">
        <v>211</v>
      </c>
      <c r="V64" s="14" t="s">
        <v>221</v>
      </c>
      <c r="W64" s="11" t="s">
        <v>211</v>
      </c>
      <c r="X64" s="14" t="s">
        <v>222</v>
      </c>
      <c r="Y64" s="11" t="s">
        <v>223</v>
      </c>
      <c r="Z64" s="15">
        <v>13000</v>
      </c>
    </row>
    <row r="65" spans="1:26" s="4" customFormat="1" ht="51" customHeight="1" thickBot="1">
      <c r="A65" s="61">
        <v>2015</v>
      </c>
      <c r="B65" s="63"/>
      <c r="C65" s="61" t="s">
        <v>269</v>
      </c>
      <c r="D65" s="62"/>
      <c r="E65" s="77" t="s">
        <v>96</v>
      </c>
      <c r="F65" s="77"/>
      <c r="G65" s="77"/>
      <c r="H65" s="77"/>
      <c r="I65" s="80" t="s">
        <v>98</v>
      </c>
      <c r="J65" s="80"/>
      <c r="K65" s="80"/>
      <c r="L65" s="80"/>
      <c r="M65" s="81"/>
      <c r="N65" s="11" t="s">
        <v>209</v>
      </c>
      <c r="O65" s="12" t="s">
        <v>153</v>
      </c>
      <c r="P65" s="12" t="s">
        <v>159</v>
      </c>
      <c r="Q65" s="11" t="s">
        <v>161</v>
      </c>
      <c r="R65" s="13" t="s">
        <v>206</v>
      </c>
      <c r="S65" s="13" t="s">
        <v>203</v>
      </c>
      <c r="T65" s="14" t="s">
        <v>212</v>
      </c>
      <c r="U65" s="14" t="s">
        <v>211</v>
      </c>
      <c r="V65" s="14" t="s">
        <v>221</v>
      </c>
      <c r="W65" s="11" t="s">
        <v>211</v>
      </c>
      <c r="X65" s="14" t="s">
        <v>222</v>
      </c>
      <c r="Y65" s="11" t="s">
        <v>223</v>
      </c>
      <c r="Z65" s="15">
        <v>13010</v>
      </c>
    </row>
    <row r="66" spans="1:26" s="4" customFormat="1" ht="54" customHeight="1" thickBot="1">
      <c r="A66" s="61">
        <v>2015</v>
      </c>
      <c r="B66" s="63"/>
      <c r="C66" s="61" t="s">
        <v>269</v>
      </c>
      <c r="D66" s="62"/>
      <c r="E66" s="77" t="s">
        <v>97</v>
      </c>
      <c r="F66" s="77"/>
      <c r="G66" s="77"/>
      <c r="H66" s="77"/>
      <c r="I66" s="80" t="s">
        <v>98</v>
      </c>
      <c r="J66" s="80"/>
      <c r="K66" s="80"/>
      <c r="L66" s="80"/>
      <c r="M66" s="81"/>
      <c r="N66" s="11" t="s">
        <v>209</v>
      </c>
      <c r="O66" s="12" t="s">
        <v>154</v>
      </c>
      <c r="P66" s="12" t="s">
        <v>160</v>
      </c>
      <c r="Q66" s="11" t="s">
        <v>162</v>
      </c>
      <c r="R66" s="13" t="s">
        <v>206</v>
      </c>
      <c r="S66" s="13" t="s">
        <v>204</v>
      </c>
      <c r="T66" s="14" t="s">
        <v>212</v>
      </c>
      <c r="U66" s="14" t="s">
        <v>211</v>
      </c>
      <c r="V66" s="14" t="s">
        <v>221</v>
      </c>
      <c r="W66" s="11" t="s">
        <v>211</v>
      </c>
      <c r="X66" s="14" t="s">
        <v>222</v>
      </c>
      <c r="Y66" s="11" t="s">
        <v>223</v>
      </c>
      <c r="Z66" s="15">
        <v>13020</v>
      </c>
    </row>
    <row r="81" ht="15.75" thickBot="1"/>
    <row r="82" spans="1:26" ht="135" customHeight="1" thickBot="1">
      <c r="A82" s="72" t="s">
        <v>15</v>
      </c>
      <c r="B82" s="72"/>
      <c r="C82" s="72"/>
      <c r="D82" s="72" t="s">
        <v>16</v>
      </c>
      <c r="E82" s="72"/>
      <c r="F82" s="72"/>
      <c r="G82" s="72"/>
      <c r="H82" s="72" t="s">
        <v>17</v>
      </c>
      <c r="I82" s="72"/>
      <c r="J82" s="72"/>
      <c r="K82" s="72"/>
      <c r="L82" s="72"/>
      <c r="M82" s="72"/>
      <c r="N82" s="72"/>
      <c r="O82" s="72" t="s">
        <v>18</v>
      </c>
      <c r="P82" s="72"/>
      <c r="Q82" s="72" t="s">
        <v>19</v>
      </c>
      <c r="R82" s="72"/>
      <c r="S82" s="72" t="s">
        <v>20</v>
      </c>
      <c r="T82" s="72"/>
      <c r="U82" s="72" t="s">
        <v>21</v>
      </c>
      <c r="V82" s="72"/>
      <c r="W82" s="18" t="s">
        <v>22</v>
      </c>
      <c r="X82" s="72" t="s">
        <v>23</v>
      </c>
      <c r="Y82" s="72"/>
      <c r="Z82" s="72"/>
    </row>
    <row r="83" spans="1:26" ht="312" customHeight="1" thickBot="1">
      <c r="A83" s="50" t="s">
        <v>247</v>
      </c>
      <c r="B83" s="50"/>
      <c r="C83" s="50"/>
      <c r="D83" s="61" t="s">
        <v>274</v>
      </c>
      <c r="E83" s="62"/>
      <c r="F83" s="62"/>
      <c r="G83" s="63"/>
      <c r="H83" s="50" t="s">
        <v>248</v>
      </c>
      <c r="I83" s="50"/>
      <c r="J83" s="50"/>
      <c r="K83" s="50"/>
      <c r="L83" s="50"/>
      <c r="M83" s="50"/>
      <c r="N83" s="50"/>
      <c r="O83" s="51" t="s">
        <v>275</v>
      </c>
      <c r="P83" s="60"/>
      <c r="Q83" s="51" t="s">
        <v>274</v>
      </c>
      <c r="R83" s="60"/>
      <c r="S83" s="51">
        <v>682089.9</v>
      </c>
      <c r="T83" s="52"/>
      <c r="U83" s="51" t="s">
        <v>274</v>
      </c>
      <c r="V83" s="60"/>
      <c r="W83" s="46" t="s">
        <v>276</v>
      </c>
      <c r="X83" s="47" t="s">
        <v>277</v>
      </c>
      <c r="Y83" s="48"/>
      <c r="Z83" s="49"/>
    </row>
    <row r="84" spans="1:26" ht="312" customHeight="1" thickBot="1">
      <c r="A84" s="50" t="s">
        <v>247</v>
      </c>
      <c r="B84" s="50"/>
      <c r="C84" s="50"/>
      <c r="D84" s="61" t="s">
        <v>274</v>
      </c>
      <c r="E84" s="62"/>
      <c r="F84" s="62"/>
      <c r="G84" s="63"/>
      <c r="H84" s="50" t="s">
        <v>248</v>
      </c>
      <c r="I84" s="50"/>
      <c r="J84" s="50"/>
      <c r="K84" s="50"/>
      <c r="L84" s="50"/>
      <c r="M84" s="50"/>
      <c r="N84" s="50"/>
      <c r="O84" s="51" t="s">
        <v>275</v>
      </c>
      <c r="P84" s="60"/>
      <c r="Q84" s="51" t="s">
        <v>274</v>
      </c>
      <c r="R84" s="60"/>
      <c r="S84" s="51">
        <v>810665.4</v>
      </c>
      <c r="T84" s="52"/>
      <c r="U84" s="51" t="s">
        <v>274</v>
      </c>
      <c r="V84" s="60"/>
      <c r="W84" s="46" t="s">
        <v>276</v>
      </c>
      <c r="X84" s="47" t="s">
        <v>277</v>
      </c>
      <c r="Y84" s="48"/>
      <c r="Z84" s="49"/>
    </row>
    <row r="85" spans="1:26" ht="312" customHeight="1" thickBot="1">
      <c r="A85" s="50" t="s">
        <v>247</v>
      </c>
      <c r="B85" s="50"/>
      <c r="C85" s="50"/>
      <c r="D85" s="61" t="s">
        <v>274</v>
      </c>
      <c r="E85" s="62"/>
      <c r="F85" s="62"/>
      <c r="G85" s="63"/>
      <c r="H85" s="50" t="s">
        <v>248</v>
      </c>
      <c r="I85" s="50"/>
      <c r="J85" s="50"/>
      <c r="K85" s="50"/>
      <c r="L85" s="50"/>
      <c r="M85" s="50"/>
      <c r="N85" s="50"/>
      <c r="O85" s="51" t="s">
        <v>275</v>
      </c>
      <c r="P85" s="60"/>
      <c r="Q85" s="51" t="s">
        <v>274</v>
      </c>
      <c r="R85" s="60"/>
      <c r="S85" s="51">
        <v>547002.56</v>
      </c>
      <c r="T85" s="52"/>
      <c r="U85" s="51" t="s">
        <v>274</v>
      </c>
      <c r="V85" s="60"/>
      <c r="W85" s="46" t="s">
        <v>276</v>
      </c>
      <c r="X85" s="47" t="s">
        <v>277</v>
      </c>
      <c r="Y85" s="48"/>
      <c r="Z85" s="49"/>
    </row>
    <row r="86" spans="1:26" ht="312" customHeight="1" thickBot="1">
      <c r="A86" s="50" t="s">
        <v>247</v>
      </c>
      <c r="B86" s="50"/>
      <c r="C86" s="50"/>
      <c r="D86" s="61" t="s">
        <v>274</v>
      </c>
      <c r="E86" s="62"/>
      <c r="F86" s="62"/>
      <c r="G86" s="63"/>
      <c r="H86" s="50" t="s">
        <v>248</v>
      </c>
      <c r="I86" s="50"/>
      <c r="J86" s="50"/>
      <c r="K86" s="50"/>
      <c r="L86" s="50"/>
      <c r="M86" s="50"/>
      <c r="N86" s="50"/>
      <c r="O86" s="51" t="s">
        <v>275</v>
      </c>
      <c r="P86" s="60"/>
      <c r="Q86" s="51" t="s">
        <v>274</v>
      </c>
      <c r="R86" s="60"/>
      <c r="S86" s="51">
        <v>1154773.88</v>
      </c>
      <c r="T86" s="52"/>
      <c r="U86" s="51" t="s">
        <v>274</v>
      </c>
      <c r="V86" s="60"/>
      <c r="W86" s="46" t="s">
        <v>276</v>
      </c>
      <c r="X86" s="47" t="s">
        <v>277</v>
      </c>
      <c r="Y86" s="48"/>
      <c r="Z86" s="49"/>
    </row>
    <row r="87" spans="1:26" ht="312" customHeight="1" thickBot="1">
      <c r="A87" s="50" t="s">
        <v>247</v>
      </c>
      <c r="B87" s="50"/>
      <c r="C87" s="50"/>
      <c r="D87" s="61" t="s">
        <v>274</v>
      </c>
      <c r="E87" s="62"/>
      <c r="F87" s="62"/>
      <c r="G87" s="63"/>
      <c r="H87" s="50" t="s">
        <v>248</v>
      </c>
      <c r="I87" s="50"/>
      <c r="J87" s="50"/>
      <c r="K87" s="50"/>
      <c r="L87" s="50"/>
      <c r="M87" s="50"/>
      <c r="N87" s="50"/>
      <c r="O87" s="51" t="s">
        <v>275</v>
      </c>
      <c r="P87" s="60"/>
      <c r="Q87" s="51" t="s">
        <v>274</v>
      </c>
      <c r="R87" s="60"/>
      <c r="S87" s="51">
        <v>2537331.3504</v>
      </c>
      <c r="T87" s="52"/>
      <c r="U87" s="51" t="s">
        <v>274</v>
      </c>
      <c r="V87" s="60"/>
      <c r="W87" s="46" t="s">
        <v>276</v>
      </c>
      <c r="X87" s="47" t="s">
        <v>277</v>
      </c>
      <c r="Y87" s="48"/>
      <c r="Z87" s="49"/>
    </row>
    <row r="88" spans="1:26" ht="312" customHeight="1" thickBot="1">
      <c r="A88" s="50" t="s">
        <v>247</v>
      </c>
      <c r="B88" s="50"/>
      <c r="C88" s="50"/>
      <c r="D88" s="61" t="s">
        <v>274</v>
      </c>
      <c r="E88" s="62"/>
      <c r="F88" s="62"/>
      <c r="G88" s="63"/>
      <c r="H88" s="50" t="s">
        <v>248</v>
      </c>
      <c r="I88" s="50"/>
      <c r="J88" s="50"/>
      <c r="K88" s="50"/>
      <c r="L88" s="50"/>
      <c r="M88" s="50"/>
      <c r="N88" s="50"/>
      <c r="O88" s="51" t="s">
        <v>275</v>
      </c>
      <c r="P88" s="60"/>
      <c r="Q88" s="51" t="s">
        <v>274</v>
      </c>
      <c r="R88" s="60"/>
      <c r="S88" s="51">
        <f>1151.24*1823.48</f>
        <v>2099263.1152</v>
      </c>
      <c r="T88" s="52"/>
      <c r="U88" s="51" t="s">
        <v>274</v>
      </c>
      <c r="V88" s="60"/>
      <c r="W88" s="46" t="s">
        <v>276</v>
      </c>
      <c r="X88" s="47" t="s">
        <v>277</v>
      </c>
      <c r="Y88" s="48"/>
      <c r="Z88" s="49"/>
    </row>
    <row r="89" spans="1:26" ht="312" customHeight="1" thickBot="1">
      <c r="A89" s="50" t="s">
        <v>247</v>
      </c>
      <c r="B89" s="50"/>
      <c r="C89" s="50"/>
      <c r="D89" s="61" t="s">
        <v>274</v>
      </c>
      <c r="E89" s="62"/>
      <c r="F89" s="62"/>
      <c r="G89" s="63"/>
      <c r="H89" s="50" t="s">
        <v>248</v>
      </c>
      <c r="I89" s="50"/>
      <c r="J89" s="50"/>
      <c r="K89" s="50"/>
      <c r="L89" s="50"/>
      <c r="M89" s="50"/>
      <c r="N89" s="50"/>
      <c r="O89" s="51" t="s">
        <v>275</v>
      </c>
      <c r="P89" s="60"/>
      <c r="Q89" s="51" t="s">
        <v>274</v>
      </c>
      <c r="R89" s="60"/>
      <c r="S89" s="51">
        <f>1192.14*1033</f>
        <v>1231480.62</v>
      </c>
      <c r="T89" s="52"/>
      <c r="U89" s="51" t="s">
        <v>274</v>
      </c>
      <c r="V89" s="60"/>
      <c r="W89" s="46" t="s">
        <v>276</v>
      </c>
      <c r="X89" s="47" t="s">
        <v>277</v>
      </c>
      <c r="Y89" s="48"/>
      <c r="Z89" s="49"/>
    </row>
    <row r="90" spans="1:26" ht="312" customHeight="1" thickBot="1">
      <c r="A90" s="50" t="s">
        <v>247</v>
      </c>
      <c r="B90" s="50"/>
      <c r="C90" s="50"/>
      <c r="D90" s="61" t="s">
        <v>274</v>
      </c>
      <c r="E90" s="62"/>
      <c r="F90" s="62"/>
      <c r="G90" s="63"/>
      <c r="H90" s="50" t="s">
        <v>248</v>
      </c>
      <c r="I90" s="50"/>
      <c r="J90" s="50"/>
      <c r="K90" s="50"/>
      <c r="L90" s="50"/>
      <c r="M90" s="50"/>
      <c r="N90" s="50"/>
      <c r="O90" s="51" t="s">
        <v>275</v>
      </c>
      <c r="P90" s="60"/>
      <c r="Q90" s="51" t="s">
        <v>274</v>
      </c>
      <c r="R90" s="60"/>
      <c r="S90" s="51">
        <f>1151.24*987</f>
        <v>1136273.8800000001</v>
      </c>
      <c r="T90" s="52"/>
      <c r="U90" s="51" t="s">
        <v>274</v>
      </c>
      <c r="V90" s="60"/>
      <c r="W90" s="46" t="s">
        <v>276</v>
      </c>
      <c r="X90" s="47" t="s">
        <v>277</v>
      </c>
      <c r="Y90" s="48"/>
      <c r="Z90" s="49"/>
    </row>
    <row r="91" spans="1:26" ht="312" customHeight="1" thickBot="1">
      <c r="A91" s="50" t="s">
        <v>247</v>
      </c>
      <c r="B91" s="50"/>
      <c r="C91" s="50"/>
      <c r="D91" s="61" t="s">
        <v>274</v>
      </c>
      <c r="E91" s="62"/>
      <c r="F91" s="62"/>
      <c r="G91" s="63"/>
      <c r="H91" s="50" t="s">
        <v>248</v>
      </c>
      <c r="I91" s="50"/>
      <c r="J91" s="50"/>
      <c r="K91" s="50"/>
      <c r="L91" s="50"/>
      <c r="M91" s="50"/>
      <c r="N91" s="50"/>
      <c r="O91" s="51" t="s">
        <v>275</v>
      </c>
      <c r="P91" s="60"/>
      <c r="Q91" s="51" t="s">
        <v>274</v>
      </c>
      <c r="R91" s="60"/>
      <c r="S91" s="51">
        <v>266894.7204</v>
      </c>
      <c r="T91" s="52"/>
      <c r="U91" s="51" t="s">
        <v>274</v>
      </c>
      <c r="V91" s="60"/>
      <c r="W91" s="46" t="s">
        <v>276</v>
      </c>
      <c r="X91" s="47" t="s">
        <v>277</v>
      </c>
      <c r="Y91" s="48"/>
      <c r="Z91" s="49"/>
    </row>
    <row r="92" spans="1:26" ht="312" customHeight="1" thickBot="1">
      <c r="A92" s="50" t="s">
        <v>247</v>
      </c>
      <c r="B92" s="50"/>
      <c r="C92" s="50"/>
      <c r="D92" s="61" t="s">
        <v>274</v>
      </c>
      <c r="E92" s="62"/>
      <c r="F92" s="62"/>
      <c r="G92" s="63"/>
      <c r="H92" s="50" t="s">
        <v>249</v>
      </c>
      <c r="I92" s="50"/>
      <c r="J92" s="50"/>
      <c r="K92" s="50"/>
      <c r="L92" s="50"/>
      <c r="M92" s="50"/>
      <c r="N92" s="50"/>
      <c r="O92" s="51" t="s">
        <v>275</v>
      </c>
      <c r="P92" s="60"/>
      <c r="Q92" s="51" t="s">
        <v>274</v>
      </c>
      <c r="R92" s="60"/>
      <c r="S92" s="51">
        <v>19816294.1</v>
      </c>
      <c r="T92" s="52"/>
      <c r="U92" s="51" t="s">
        <v>274</v>
      </c>
      <c r="V92" s="60"/>
      <c r="W92" s="46" t="s">
        <v>276</v>
      </c>
      <c r="X92" s="47" t="s">
        <v>277</v>
      </c>
      <c r="Y92" s="48"/>
      <c r="Z92" s="49"/>
    </row>
    <row r="93" spans="1:26" ht="312" customHeight="1" thickBot="1">
      <c r="A93" s="50" t="s">
        <v>247</v>
      </c>
      <c r="B93" s="50"/>
      <c r="C93" s="50"/>
      <c r="D93" s="61" t="s">
        <v>274</v>
      </c>
      <c r="E93" s="62"/>
      <c r="F93" s="62"/>
      <c r="G93" s="63"/>
      <c r="H93" s="50" t="s">
        <v>249</v>
      </c>
      <c r="I93" s="50"/>
      <c r="J93" s="50"/>
      <c r="K93" s="50"/>
      <c r="L93" s="50"/>
      <c r="M93" s="50"/>
      <c r="N93" s="50"/>
      <c r="O93" s="51" t="s">
        <v>275</v>
      </c>
      <c r="P93" s="60"/>
      <c r="Q93" s="51" t="s">
        <v>274</v>
      </c>
      <c r="R93" s="60"/>
      <c r="S93" s="51">
        <v>41096619.7</v>
      </c>
      <c r="T93" s="52"/>
      <c r="U93" s="51" t="s">
        <v>274</v>
      </c>
      <c r="V93" s="60"/>
      <c r="W93" s="46" t="s">
        <v>276</v>
      </c>
      <c r="X93" s="47" t="s">
        <v>277</v>
      </c>
      <c r="Y93" s="48"/>
      <c r="Z93" s="49"/>
    </row>
    <row r="94" spans="1:26" ht="312" customHeight="1" thickBot="1">
      <c r="A94" s="50" t="s">
        <v>247</v>
      </c>
      <c r="B94" s="50"/>
      <c r="C94" s="50"/>
      <c r="D94" s="61" t="s">
        <v>274</v>
      </c>
      <c r="E94" s="62"/>
      <c r="F94" s="62"/>
      <c r="G94" s="63"/>
      <c r="H94" s="50" t="s">
        <v>249</v>
      </c>
      <c r="I94" s="50"/>
      <c r="J94" s="50"/>
      <c r="K94" s="50"/>
      <c r="L94" s="50"/>
      <c r="M94" s="50"/>
      <c r="N94" s="50"/>
      <c r="O94" s="51" t="s">
        <v>275</v>
      </c>
      <c r="P94" s="60"/>
      <c r="Q94" s="51" t="s">
        <v>274</v>
      </c>
      <c r="R94" s="60"/>
      <c r="S94" s="51">
        <v>11515147.8</v>
      </c>
      <c r="T94" s="52"/>
      <c r="U94" s="51" t="s">
        <v>274</v>
      </c>
      <c r="V94" s="60"/>
      <c r="W94" s="46" t="s">
        <v>276</v>
      </c>
      <c r="X94" s="47" t="s">
        <v>277</v>
      </c>
      <c r="Y94" s="48"/>
      <c r="Z94" s="49"/>
    </row>
    <row r="95" spans="1:26" ht="312" customHeight="1" thickBot="1">
      <c r="A95" s="50" t="s">
        <v>247</v>
      </c>
      <c r="B95" s="50"/>
      <c r="C95" s="50"/>
      <c r="D95" s="61" t="s">
        <v>274</v>
      </c>
      <c r="E95" s="62"/>
      <c r="F95" s="62"/>
      <c r="G95" s="63"/>
      <c r="H95" s="50" t="s">
        <v>249</v>
      </c>
      <c r="I95" s="50"/>
      <c r="J95" s="50"/>
      <c r="K95" s="50"/>
      <c r="L95" s="50"/>
      <c r="M95" s="50"/>
      <c r="N95" s="50"/>
      <c r="O95" s="51" t="s">
        <v>275</v>
      </c>
      <c r="P95" s="60"/>
      <c r="Q95" s="51" t="s">
        <v>274</v>
      </c>
      <c r="R95" s="60"/>
      <c r="S95" s="51">
        <v>176744.96</v>
      </c>
      <c r="T95" s="52"/>
      <c r="U95" s="51" t="s">
        <v>274</v>
      </c>
      <c r="V95" s="60"/>
      <c r="W95" s="46" t="s">
        <v>276</v>
      </c>
      <c r="X95" s="47" t="s">
        <v>277</v>
      </c>
      <c r="Y95" s="48"/>
      <c r="Z95" s="49"/>
    </row>
    <row r="96" spans="1:26" ht="312" customHeight="1" thickBot="1">
      <c r="A96" s="50" t="s">
        <v>247</v>
      </c>
      <c r="B96" s="50"/>
      <c r="C96" s="50"/>
      <c r="D96" s="61" t="s">
        <v>274</v>
      </c>
      <c r="E96" s="62"/>
      <c r="F96" s="62"/>
      <c r="G96" s="63"/>
      <c r="H96" s="50" t="s">
        <v>249</v>
      </c>
      <c r="I96" s="50"/>
      <c r="J96" s="50"/>
      <c r="K96" s="50"/>
      <c r="L96" s="50"/>
      <c r="M96" s="50"/>
      <c r="N96" s="50"/>
      <c r="O96" s="51" t="s">
        <v>275</v>
      </c>
      <c r="P96" s="60"/>
      <c r="Q96" s="51" t="s">
        <v>274</v>
      </c>
      <c r="R96" s="60"/>
      <c r="S96" s="51">
        <v>4828530.28</v>
      </c>
      <c r="T96" s="52"/>
      <c r="U96" s="51" t="s">
        <v>274</v>
      </c>
      <c r="V96" s="60"/>
      <c r="W96" s="46" t="s">
        <v>276</v>
      </c>
      <c r="X96" s="47" t="s">
        <v>277</v>
      </c>
      <c r="Y96" s="48"/>
      <c r="Z96" s="49"/>
    </row>
    <row r="97" spans="1:26" ht="312" customHeight="1" thickBot="1">
      <c r="A97" s="50" t="s">
        <v>247</v>
      </c>
      <c r="B97" s="50"/>
      <c r="C97" s="50"/>
      <c r="D97" s="61" t="s">
        <v>274</v>
      </c>
      <c r="E97" s="62"/>
      <c r="F97" s="62"/>
      <c r="G97" s="63"/>
      <c r="H97" s="50" t="s">
        <v>249</v>
      </c>
      <c r="I97" s="50"/>
      <c r="J97" s="50"/>
      <c r="K97" s="50"/>
      <c r="L97" s="50"/>
      <c r="M97" s="50"/>
      <c r="N97" s="50"/>
      <c r="O97" s="51" t="s">
        <v>275</v>
      </c>
      <c r="P97" s="60"/>
      <c r="Q97" s="51" t="s">
        <v>274</v>
      </c>
      <c r="R97" s="60"/>
      <c r="S97" s="51">
        <v>84250216.7</v>
      </c>
      <c r="T97" s="52"/>
      <c r="U97" s="51" t="s">
        <v>274</v>
      </c>
      <c r="V97" s="60"/>
      <c r="W97" s="46" t="s">
        <v>276</v>
      </c>
      <c r="X97" s="47" t="s">
        <v>277</v>
      </c>
      <c r="Y97" s="48"/>
      <c r="Z97" s="49"/>
    </row>
    <row r="98" spans="1:26" ht="312" customHeight="1" thickBot="1">
      <c r="A98" s="50" t="s">
        <v>247</v>
      </c>
      <c r="B98" s="50"/>
      <c r="C98" s="50"/>
      <c r="D98" s="61" t="s">
        <v>274</v>
      </c>
      <c r="E98" s="62"/>
      <c r="F98" s="62"/>
      <c r="G98" s="63"/>
      <c r="H98" s="50" t="s">
        <v>249</v>
      </c>
      <c r="I98" s="50"/>
      <c r="J98" s="50"/>
      <c r="K98" s="50"/>
      <c r="L98" s="50"/>
      <c r="M98" s="50"/>
      <c r="N98" s="50"/>
      <c r="O98" s="51" t="s">
        <v>275</v>
      </c>
      <c r="P98" s="60"/>
      <c r="Q98" s="51" t="s">
        <v>274</v>
      </c>
      <c r="R98" s="60"/>
      <c r="S98" s="51">
        <v>23124443.5</v>
      </c>
      <c r="T98" s="52"/>
      <c r="U98" s="51" t="s">
        <v>274</v>
      </c>
      <c r="V98" s="60"/>
      <c r="W98" s="46" t="s">
        <v>276</v>
      </c>
      <c r="X98" s="47" t="s">
        <v>277</v>
      </c>
      <c r="Y98" s="48"/>
      <c r="Z98" s="49"/>
    </row>
    <row r="99" spans="1:26" ht="312" customHeight="1" thickBot="1">
      <c r="A99" s="50" t="s">
        <v>247</v>
      </c>
      <c r="B99" s="50"/>
      <c r="C99" s="50"/>
      <c r="D99" s="61" t="s">
        <v>274</v>
      </c>
      <c r="E99" s="62"/>
      <c r="F99" s="62"/>
      <c r="G99" s="63"/>
      <c r="H99" s="50" t="s">
        <v>249</v>
      </c>
      <c r="I99" s="50"/>
      <c r="J99" s="50"/>
      <c r="K99" s="50"/>
      <c r="L99" s="50"/>
      <c r="M99" s="50"/>
      <c r="N99" s="50"/>
      <c r="O99" s="51" t="s">
        <v>275</v>
      </c>
      <c r="P99" s="60"/>
      <c r="Q99" s="51" t="s">
        <v>274</v>
      </c>
      <c r="R99" s="60"/>
      <c r="S99" s="51">
        <v>28840381.1</v>
      </c>
      <c r="T99" s="52"/>
      <c r="U99" s="51" t="s">
        <v>274</v>
      </c>
      <c r="V99" s="60"/>
      <c r="W99" s="46" t="s">
        <v>276</v>
      </c>
      <c r="X99" s="47" t="s">
        <v>277</v>
      </c>
      <c r="Y99" s="48"/>
      <c r="Z99" s="49"/>
    </row>
    <row r="100" spans="1:26" ht="312" customHeight="1" thickBot="1">
      <c r="A100" s="50" t="s">
        <v>247</v>
      </c>
      <c r="B100" s="50"/>
      <c r="C100" s="50"/>
      <c r="D100" s="61" t="s">
        <v>274</v>
      </c>
      <c r="E100" s="62"/>
      <c r="F100" s="62"/>
      <c r="G100" s="63"/>
      <c r="H100" s="50" t="s">
        <v>249</v>
      </c>
      <c r="I100" s="50"/>
      <c r="J100" s="50"/>
      <c r="K100" s="50"/>
      <c r="L100" s="50"/>
      <c r="M100" s="50"/>
      <c r="N100" s="50"/>
      <c r="O100" s="51" t="s">
        <v>275</v>
      </c>
      <c r="P100" s="60"/>
      <c r="Q100" s="51" t="s">
        <v>274</v>
      </c>
      <c r="R100" s="60"/>
      <c r="S100" s="51">
        <v>13500370.8</v>
      </c>
      <c r="T100" s="52"/>
      <c r="U100" s="51" t="s">
        <v>274</v>
      </c>
      <c r="V100" s="60"/>
      <c r="W100" s="46" t="s">
        <v>276</v>
      </c>
      <c r="X100" s="47" t="s">
        <v>277</v>
      </c>
      <c r="Y100" s="48"/>
      <c r="Z100" s="49"/>
    </row>
    <row r="101" spans="1:26" ht="312" customHeight="1" thickBot="1">
      <c r="A101" s="50" t="s">
        <v>247</v>
      </c>
      <c r="B101" s="50"/>
      <c r="C101" s="50"/>
      <c r="D101" s="61" t="s">
        <v>274</v>
      </c>
      <c r="E101" s="62"/>
      <c r="F101" s="62"/>
      <c r="G101" s="63"/>
      <c r="H101" s="50" t="s">
        <v>249</v>
      </c>
      <c r="I101" s="50"/>
      <c r="J101" s="50"/>
      <c r="K101" s="50"/>
      <c r="L101" s="50"/>
      <c r="M101" s="50"/>
      <c r="N101" s="50"/>
      <c r="O101" s="51" t="s">
        <v>275</v>
      </c>
      <c r="P101" s="60"/>
      <c r="Q101" s="51" t="s">
        <v>274</v>
      </c>
      <c r="R101" s="60"/>
      <c r="S101" s="51">
        <v>31183998.1</v>
      </c>
      <c r="T101" s="52"/>
      <c r="U101" s="51" t="s">
        <v>274</v>
      </c>
      <c r="V101" s="60"/>
      <c r="W101" s="46" t="s">
        <v>276</v>
      </c>
      <c r="X101" s="47" t="s">
        <v>277</v>
      </c>
      <c r="Y101" s="48"/>
      <c r="Z101" s="49"/>
    </row>
    <row r="102" spans="1:26" ht="312" customHeight="1" thickBot="1">
      <c r="A102" s="50" t="s">
        <v>247</v>
      </c>
      <c r="B102" s="50"/>
      <c r="C102" s="50"/>
      <c r="D102" s="61" t="s">
        <v>274</v>
      </c>
      <c r="E102" s="62"/>
      <c r="F102" s="62"/>
      <c r="G102" s="63"/>
      <c r="H102" s="50" t="s">
        <v>249</v>
      </c>
      <c r="I102" s="50"/>
      <c r="J102" s="50"/>
      <c r="K102" s="50"/>
      <c r="L102" s="50"/>
      <c r="M102" s="50"/>
      <c r="N102" s="50"/>
      <c r="O102" s="51" t="s">
        <v>275</v>
      </c>
      <c r="P102" s="60"/>
      <c r="Q102" s="51" t="s">
        <v>274</v>
      </c>
      <c r="R102" s="60"/>
      <c r="S102" s="51">
        <v>12645029</v>
      </c>
      <c r="T102" s="52"/>
      <c r="U102" s="51" t="s">
        <v>274</v>
      </c>
      <c r="V102" s="60"/>
      <c r="W102" s="46" t="s">
        <v>276</v>
      </c>
      <c r="X102" s="47" t="s">
        <v>277</v>
      </c>
      <c r="Y102" s="48"/>
      <c r="Z102" s="49"/>
    </row>
    <row r="103" spans="1:26" ht="312" customHeight="1" thickBot="1">
      <c r="A103" s="50" t="s">
        <v>247</v>
      </c>
      <c r="B103" s="50"/>
      <c r="C103" s="50"/>
      <c r="D103" s="61" t="s">
        <v>274</v>
      </c>
      <c r="E103" s="62"/>
      <c r="F103" s="62"/>
      <c r="G103" s="63"/>
      <c r="H103" s="50" t="s">
        <v>249</v>
      </c>
      <c r="I103" s="50"/>
      <c r="J103" s="50"/>
      <c r="K103" s="50"/>
      <c r="L103" s="50"/>
      <c r="M103" s="50"/>
      <c r="N103" s="50"/>
      <c r="O103" s="51" t="s">
        <v>275</v>
      </c>
      <c r="P103" s="60"/>
      <c r="Q103" s="51" t="s">
        <v>274</v>
      </c>
      <c r="R103" s="60"/>
      <c r="S103" s="51">
        <v>1888349.76</v>
      </c>
      <c r="T103" s="52"/>
      <c r="U103" s="51" t="s">
        <v>274</v>
      </c>
      <c r="V103" s="60"/>
      <c r="W103" s="46" t="s">
        <v>276</v>
      </c>
      <c r="X103" s="47" t="s">
        <v>277</v>
      </c>
      <c r="Y103" s="48"/>
      <c r="Z103" s="49"/>
    </row>
    <row r="104" spans="1:26" ht="312" customHeight="1" thickBot="1">
      <c r="A104" s="50" t="s">
        <v>247</v>
      </c>
      <c r="B104" s="50"/>
      <c r="C104" s="50"/>
      <c r="D104" s="61" t="s">
        <v>274</v>
      </c>
      <c r="E104" s="62"/>
      <c r="F104" s="62"/>
      <c r="G104" s="63"/>
      <c r="H104" s="50" t="s">
        <v>248</v>
      </c>
      <c r="I104" s="50"/>
      <c r="J104" s="50"/>
      <c r="K104" s="50"/>
      <c r="L104" s="50"/>
      <c r="M104" s="50"/>
      <c r="N104" s="50"/>
      <c r="O104" s="51" t="s">
        <v>275</v>
      </c>
      <c r="P104" s="60"/>
      <c r="Q104" s="51" t="s">
        <v>274</v>
      </c>
      <c r="R104" s="60"/>
      <c r="S104" s="51">
        <f>1192.14*1805</f>
        <v>2151812.7</v>
      </c>
      <c r="T104" s="52"/>
      <c r="U104" s="51" t="s">
        <v>274</v>
      </c>
      <c r="V104" s="60"/>
      <c r="W104" s="46" t="s">
        <v>276</v>
      </c>
      <c r="X104" s="47" t="s">
        <v>277</v>
      </c>
      <c r="Y104" s="48"/>
      <c r="Z104" s="49"/>
    </row>
    <row r="105" spans="1:26" ht="312" customHeight="1" thickBot="1">
      <c r="A105" s="50" t="s">
        <v>247</v>
      </c>
      <c r="B105" s="50"/>
      <c r="C105" s="50"/>
      <c r="D105" s="61" t="s">
        <v>274</v>
      </c>
      <c r="E105" s="62"/>
      <c r="F105" s="62"/>
      <c r="G105" s="63"/>
      <c r="H105" s="50" t="s">
        <v>248</v>
      </c>
      <c r="I105" s="50"/>
      <c r="J105" s="50"/>
      <c r="K105" s="50"/>
      <c r="L105" s="50"/>
      <c r="M105" s="50"/>
      <c r="N105" s="50"/>
      <c r="O105" s="51" t="s">
        <v>275</v>
      </c>
      <c r="P105" s="60"/>
      <c r="Q105" s="51" t="s">
        <v>274</v>
      </c>
      <c r="R105" s="60"/>
      <c r="S105" s="51">
        <f>1105.83*965</f>
        <v>1067125.95</v>
      </c>
      <c r="T105" s="52"/>
      <c r="U105" s="51" t="s">
        <v>274</v>
      </c>
      <c r="V105" s="60"/>
      <c r="W105" s="46" t="s">
        <v>276</v>
      </c>
      <c r="X105" s="47" t="s">
        <v>277</v>
      </c>
      <c r="Y105" s="48"/>
      <c r="Z105" s="49"/>
    </row>
    <row r="106" spans="1:26" ht="312" customHeight="1" thickBot="1">
      <c r="A106" s="50" t="s">
        <v>247</v>
      </c>
      <c r="B106" s="50"/>
      <c r="C106" s="50"/>
      <c r="D106" s="61" t="s">
        <v>274</v>
      </c>
      <c r="E106" s="62"/>
      <c r="F106" s="62"/>
      <c r="G106" s="63"/>
      <c r="H106" s="50" t="s">
        <v>248</v>
      </c>
      <c r="I106" s="50"/>
      <c r="J106" s="50"/>
      <c r="K106" s="50"/>
      <c r="L106" s="50"/>
      <c r="M106" s="50"/>
      <c r="N106" s="50"/>
      <c r="O106" s="51" t="s">
        <v>275</v>
      </c>
      <c r="P106" s="60"/>
      <c r="Q106" s="51" t="s">
        <v>274</v>
      </c>
      <c r="R106" s="60"/>
      <c r="S106" s="51">
        <f>965.53*965</f>
        <v>931736.45</v>
      </c>
      <c r="T106" s="52"/>
      <c r="U106" s="51" t="s">
        <v>274</v>
      </c>
      <c r="V106" s="60"/>
      <c r="W106" s="46" t="s">
        <v>276</v>
      </c>
      <c r="X106" s="47" t="s">
        <v>277</v>
      </c>
      <c r="Y106" s="48"/>
      <c r="Z106" s="49"/>
    </row>
    <row r="107" spans="1:26" ht="312" customHeight="1" thickBot="1">
      <c r="A107" s="50" t="s">
        <v>247</v>
      </c>
      <c r="B107" s="50"/>
      <c r="C107" s="50"/>
      <c r="D107" s="61" t="s">
        <v>274</v>
      </c>
      <c r="E107" s="62"/>
      <c r="F107" s="62"/>
      <c r="G107" s="63"/>
      <c r="H107" s="50" t="s">
        <v>248</v>
      </c>
      <c r="I107" s="50"/>
      <c r="J107" s="50"/>
      <c r="K107" s="50"/>
      <c r="L107" s="50"/>
      <c r="M107" s="50"/>
      <c r="N107" s="50"/>
      <c r="O107" s="51" t="s">
        <v>275</v>
      </c>
      <c r="P107" s="60"/>
      <c r="Q107" s="51" t="s">
        <v>274</v>
      </c>
      <c r="R107" s="60"/>
      <c r="S107" s="51">
        <f>1014*1327</f>
        <v>1345578</v>
      </c>
      <c r="T107" s="52"/>
      <c r="U107" s="51" t="s">
        <v>274</v>
      </c>
      <c r="V107" s="60"/>
      <c r="W107" s="46" t="s">
        <v>276</v>
      </c>
      <c r="X107" s="47" t="s">
        <v>277</v>
      </c>
      <c r="Y107" s="48"/>
      <c r="Z107" s="49"/>
    </row>
    <row r="108" spans="1:26" ht="312" customHeight="1" thickBot="1">
      <c r="A108" s="50" t="s">
        <v>247</v>
      </c>
      <c r="B108" s="50"/>
      <c r="C108" s="50"/>
      <c r="D108" s="61" t="s">
        <v>274</v>
      </c>
      <c r="E108" s="62"/>
      <c r="F108" s="62"/>
      <c r="G108" s="63"/>
      <c r="H108" s="50" t="s">
        <v>248</v>
      </c>
      <c r="I108" s="50"/>
      <c r="J108" s="50"/>
      <c r="K108" s="50"/>
      <c r="L108" s="50"/>
      <c r="M108" s="50"/>
      <c r="N108" s="50"/>
      <c r="O108" s="51" t="s">
        <v>275</v>
      </c>
      <c r="P108" s="60"/>
      <c r="Q108" s="51" t="s">
        <v>274</v>
      </c>
      <c r="R108" s="60"/>
      <c r="S108" s="51">
        <f>965.53*1214</f>
        <v>1172153.42</v>
      </c>
      <c r="T108" s="52"/>
      <c r="U108" s="51" t="s">
        <v>274</v>
      </c>
      <c r="V108" s="60"/>
      <c r="W108" s="46" t="s">
        <v>276</v>
      </c>
      <c r="X108" s="47" t="s">
        <v>277</v>
      </c>
      <c r="Y108" s="48"/>
      <c r="Z108" s="49"/>
    </row>
    <row r="109" spans="1:26" ht="312" customHeight="1" thickBot="1">
      <c r="A109" s="50" t="s">
        <v>247</v>
      </c>
      <c r="B109" s="50"/>
      <c r="C109" s="50"/>
      <c r="D109" s="61" t="s">
        <v>274</v>
      </c>
      <c r="E109" s="62"/>
      <c r="F109" s="62"/>
      <c r="G109" s="63"/>
      <c r="H109" s="50" t="s">
        <v>248</v>
      </c>
      <c r="I109" s="50"/>
      <c r="J109" s="50"/>
      <c r="K109" s="50"/>
      <c r="L109" s="50"/>
      <c r="M109" s="50"/>
      <c r="N109" s="50"/>
      <c r="O109" s="51" t="s">
        <v>275</v>
      </c>
      <c r="P109" s="60"/>
      <c r="Q109" s="51" t="s">
        <v>274</v>
      </c>
      <c r="R109" s="60"/>
      <c r="S109" s="51">
        <f>965.33*1982</f>
        <v>1913284.06</v>
      </c>
      <c r="T109" s="52"/>
      <c r="U109" s="51" t="s">
        <v>274</v>
      </c>
      <c r="V109" s="60"/>
      <c r="W109" s="46" t="s">
        <v>276</v>
      </c>
      <c r="X109" s="47" t="s">
        <v>277</v>
      </c>
      <c r="Y109" s="48"/>
      <c r="Z109" s="49"/>
    </row>
    <row r="110" spans="1:26" ht="312" customHeight="1" thickBot="1">
      <c r="A110" s="50" t="s">
        <v>247</v>
      </c>
      <c r="B110" s="50"/>
      <c r="C110" s="50"/>
      <c r="D110" s="61" t="s">
        <v>274</v>
      </c>
      <c r="E110" s="62"/>
      <c r="F110" s="62"/>
      <c r="G110" s="63"/>
      <c r="H110" s="50" t="s">
        <v>248</v>
      </c>
      <c r="I110" s="50"/>
      <c r="J110" s="50"/>
      <c r="K110" s="50"/>
      <c r="L110" s="50"/>
      <c r="M110" s="50"/>
      <c r="N110" s="50"/>
      <c r="O110" s="51" t="s">
        <v>275</v>
      </c>
      <c r="P110" s="60"/>
      <c r="Q110" s="51" t="s">
        <v>274</v>
      </c>
      <c r="R110" s="60"/>
      <c r="S110" s="51">
        <v>2949972</v>
      </c>
      <c r="T110" s="52"/>
      <c r="U110" s="51" t="s">
        <v>274</v>
      </c>
      <c r="V110" s="60"/>
      <c r="W110" s="46" t="s">
        <v>276</v>
      </c>
      <c r="X110" s="47" t="s">
        <v>277</v>
      </c>
      <c r="Y110" s="48"/>
      <c r="Z110" s="49"/>
    </row>
    <row r="111" spans="1:26" ht="312" customHeight="1" thickBot="1">
      <c r="A111" s="50" t="s">
        <v>247</v>
      </c>
      <c r="B111" s="50"/>
      <c r="C111" s="50"/>
      <c r="D111" s="61" t="s">
        <v>274</v>
      </c>
      <c r="E111" s="62"/>
      <c r="F111" s="62"/>
      <c r="G111" s="63"/>
      <c r="H111" s="50" t="s">
        <v>248</v>
      </c>
      <c r="I111" s="50"/>
      <c r="J111" s="50"/>
      <c r="K111" s="50"/>
      <c r="L111" s="50"/>
      <c r="M111" s="50"/>
      <c r="N111" s="50"/>
      <c r="O111" s="51" t="s">
        <v>275</v>
      </c>
      <c r="P111" s="60"/>
      <c r="Q111" s="51" t="s">
        <v>274</v>
      </c>
      <c r="R111" s="60"/>
      <c r="S111" s="51">
        <f>1014.6*1014</f>
        <v>1028804.4</v>
      </c>
      <c r="T111" s="52"/>
      <c r="U111" s="51" t="s">
        <v>274</v>
      </c>
      <c r="V111" s="60"/>
      <c r="W111" s="46" t="s">
        <v>276</v>
      </c>
      <c r="X111" s="47" t="s">
        <v>277</v>
      </c>
      <c r="Y111" s="48"/>
      <c r="Z111" s="49"/>
    </row>
    <row r="112" spans="1:26" ht="312" customHeight="1" thickBot="1">
      <c r="A112" s="50" t="s">
        <v>247</v>
      </c>
      <c r="B112" s="50"/>
      <c r="C112" s="50"/>
      <c r="D112" s="61" t="s">
        <v>274</v>
      </c>
      <c r="E112" s="62"/>
      <c r="F112" s="62"/>
      <c r="G112" s="63"/>
      <c r="H112" s="50" t="s">
        <v>248</v>
      </c>
      <c r="I112" s="50"/>
      <c r="J112" s="50"/>
      <c r="K112" s="50"/>
      <c r="L112" s="50"/>
      <c r="M112" s="50"/>
      <c r="N112" s="50"/>
      <c r="O112" s="51" t="s">
        <v>275</v>
      </c>
      <c r="P112" s="60"/>
      <c r="Q112" s="51" t="s">
        <v>274</v>
      </c>
      <c r="R112" s="60"/>
      <c r="S112" s="51">
        <v>2024133.7</v>
      </c>
      <c r="T112" s="52"/>
      <c r="U112" s="51" t="s">
        <v>274</v>
      </c>
      <c r="V112" s="60"/>
      <c r="W112" s="46" t="s">
        <v>276</v>
      </c>
      <c r="X112" s="47" t="s">
        <v>277</v>
      </c>
      <c r="Y112" s="48"/>
      <c r="Z112" s="49"/>
    </row>
    <row r="113" spans="1:26" ht="312" customHeight="1" thickBot="1">
      <c r="A113" s="50" t="s">
        <v>247</v>
      </c>
      <c r="B113" s="50"/>
      <c r="C113" s="50"/>
      <c r="D113" s="61" t="s">
        <v>274</v>
      </c>
      <c r="E113" s="62"/>
      <c r="F113" s="62"/>
      <c r="G113" s="63"/>
      <c r="H113" s="50" t="s">
        <v>248</v>
      </c>
      <c r="I113" s="50"/>
      <c r="J113" s="50"/>
      <c r="K113" s="50"/>
      <c r="L113" s="50"/>
      <c r="M113" s="50"/>
      <c r="N113" s="50"/>
      <c r="O113" s="51" t="s">
        <v>275</v>
      </c>
      <c r="P113" s="60"/>
      <c r="Q113" s="51" t="s">
        <v>274</v>
      </c>
      <c r="R113" s="60"/>
      <c r="S113" s="51" t="s">
        <v>251</v>
      </c>
      <c r="T113" s="52"/>
      <c r="U113" s="51" t="s">
        <v>274</v>
      </c>
      <c r="V113" s="60"/>
      <c r="W113" s="46" t="s">
        <v>276</v>
      </c>
      <c r="X113" s="47" t="s">
        <v>277</v>
      </c>
      <c r="Y113" s="48"/>
      <c r="Z113" s="49"/>
    </row>
    <row r="114" spans="1:26" ht="312" customHeight="1" thickBot="1">
      <c r="A114" s="50" t="s">
        <v>247</v>
      </c>
      <c r="B114" s="50"/>
      <c r="C114" s="50"/>
      <c r="D114" s="61" t="s">
        <v>274</v>
      </c>
      <c r="E114" s="62"/>
      <c r="F114" s="62"/>
      <c r="G114" s="63"/>
      <c r="H114" s="50" t="s">
        <v>248</v>
      </c>
      <c r="I114" s="50"/>
      <c r="J114" s="50"/>
      <c r="K114" s="50"/>
      <c r="L114" s="50"/>
      <c r="M114" s="50"/>
      <c r="N114" s="50"/>
      <c r="O114" s="51" t="s">
        <v>275</v>
      </c>
      <c r="P114" s="60"/>
      <c r="Q114" s="51" t="s">
        <v>274</v>
      </c>
      <c r="R114" s="60"/>
      <c r="S114" s="51" t="s">
        <v>252</v>
      </c>
      <c r="T114" s="52"/>
      <c r="U114" s="51" t="s">
        <v>274</v>
      </c>
      <c r="V114" s="60"/>
      <c r="W114" s="46" t="s">
        <v>276</v>
      </c>
      <c r="X114" s="47" t="s">
        <v>277</v>
      </c>
      <c r="Y114" s="48"/>
      <c r="Z114" s="49"/>
    </row>
    <row r="115" spans="1:26" ht="312" customHeight="1" thickBot="1">
      <c r="A115" s="50" t="s">
        <v>247</v>
      </c>
      <c r="B115" s="50"/>
      <c r="C115" s="50"/>
      <c r="D115" s="61" t="s">
        <v>274</v>
      </c>
      <c r="E115" s="62"/>
      <c r="F115" s="62"/>
      <c r="G115" s="63"/>
      <c r="H115" s="50" t="s">
        <v>248</v>
      </c>
      <c r="I115" s="50"/>
      <c r="J115" s="50"/>
      <c r="K115" s="50"/>
      <c r="L115" s="50"/>
      <c r="M115" s="50"/>
      <c r="N115" s="50"/>
      <c r="O115" s="51" t="s">
        <v>275</v>
      </c>
      <c r="P115" s="60"/>
      <c r="Q115" s="51" t="s">
        <v>274</v>
      </c>
      <c r="R115" s="60"/>
      <c r="S115" s="51">
        <v>508087.5</v>
      </c>
      <c r="T115" s="52"/>
      <c r="U115" s="51" t="s">
        <v>274</v>
      </c>
      <c r="V115" s="60"/>
      <c r="W115" s="46" t="s">
        <v>276</v>
      </c>
      <c r="X115" s="47" t="s">
        <v>277</v>
      </c>
      <c r="Y115" s="48"/>
      <c r="Z115" s="49"/>
    </row>
    <row r="116" spans="1:26" ht="312" customHeight="1" thickBot="1">
      <c r="A116" s="50" t="s">
        <v>247</v>
      </c>
      <c r="B116" s="50"/>
      <c r="C116" s="50"/>
      <c r="D116" s="61" t="s">
        <v>274</v>
      </c>
      <c r="E116" s="62"/>
      <c r="F116" s="62"/>
      <c r="G116" s="63"/>
      <c r="H116" s="50" t="s">
        <v>248</v>
      </c>
      <c r="I116" s="50"/>
      <c r="J116" s="50"/>
      <c r="K116" s="50"/>
      <c r="L116" s="50"/>
      <c r="M116" s="50"/>
      <c r="N116" s="50"/>
      <c r="O116" s="51" t="s">
        <v>275</v>
      </c>
      <c r="P116" s="60"/>
      <c r="Q116" s="51" t="s">
        <v>274</v>
      </c>
      <c r="R116" s="60"/>
      <c r="S116" s="51">
        <f>1216.38*1291</f>
        <v>1570346.58</v>
      </c>
      <c r="T116" s="52"/>
      <c r="U116" s="51" t="s">
        <v>274</v>
      </c>
      <c r="V116" s="60"/>
      <c r="W116" s="46" t="s">
        <v>276</v>
      </c>
      <c r="X116" s="47" t="s">
        <v>277</v>
      </c>
      <c r="Y116" s="48"/>
      <c r="Z116" s="49"/>
    </row>
    <row r="117" spans="1:26" ht="312" customHeight="1" thickBot="1">
      <c r="A117" s="50" t="s">
        <v>247</v>
      </c>
      <c r="B117" s="50"/>
      <c r="C117" s="50"/>
      <c r="D117" s="61" t="s">
        <v>274</v>
      </c>
      <c r="E117" s="62"/>
      <c r="F117" s="62"/>
      <c r="G117" s="63"/>
      <c r="H117" s="50" t="s">
        <v>248</v>
      </c>
      <c r="I117" s="50"/>
      <c r="J117" s="50"/>
      <c r="K117" s="50"/>
      <c r="L117" s="50"/>
      <c r="M117" s="50"/>
      <c r="N117" s="50"/>
      <c r="O117" s="51" t="s">
        <v>275</v>
      </c>
      <c r="P117" s="60"/>
      <c r="Q117" s="51" t="s">
        <v>274</v>
      </c>
      <c r="R117" s="60"/>
      <c r="S117" s="51">
        <v>1291770</v>
      </c>
      <c r="T117" s="52"/>
      <c r="U117" s="51" t="s">
        <v>274</v>
      </c>
      <c r="V117" s="60"/>
      <c r="W117" s="46" t="s">
        <v>276</v>
      </c>
      <c r="X117" s="47" t="s">
        <v>277</v>
      </c>
      <c r="Y117" s="48"/>
      <c r="Z117" s="49"/>
    </row>
    <row r="118" spans="1:26" ht="312" customHeight="1" thickBot="1">
      <c r="A118" s="50" t="s">
        <v>247</v>
      </c>
      <c r="B118" s="50"/>
      <c r="C118" s="50"/>
      <c r="D118" s="61" t="s">
        <v>274</v>
      </c>
      <c r="E118" s="62"/>
      <c r="F118" s="62"/>
      <c r="G118" s="63"/>
      <c r="H118" s="50" t="s">
        <v>248</v>
      </c>
      <c r="I118" s="50"/>
      <c r="J118" s="50"/>
      <c r="K118" s="50"/>
      <c r="L118" s="50"/>
      <c r="M118" s="50"/>
      <c r="N118" s="50"/>
      <c r="O118" s="51" t="s">
        <v>275</v>
      </c>
      <c r="P118" s="60"/>
      <c r="Q118" s="51" t="s">
        <v>274</v>
      </c>
      <c r="R118" s="60"/>
      <c r="S118" s="51">
        <f>1014.6*1528</f>
        <v>1550308.8</v>
      </c>
      <c r="T118" s="52"/>
      <c r="U118" s="51" t="s">
        <v>274</v>
      </c>
      <c r="V118" s="60"/>
      <c r="W118" s="46" t="s">
        <v>276</v>
      </c>
      <c r="X118" s="47" t="s">
        <v>277</v>
      </c>
      <c r="Y118" s="48"/>
      <c r="Z118" s="49"/>
    </row>
    <row r="119" spans="1:26" ht="312" customHeight="1" thickBot="1">
      <c r="A119" s="50" t="s">
        <v>247</v>
      </c>
      <c r="B119" s="50"/>
      <c r="C119" s="50"/>
      <c r="D119" s="61" t="s">
        <v>274</v>
      </c>
      <c r="E119" s="62"/>
      <c r="F119" s="62"/>
      <c r="G119" s="63"/>
      <c r="H119" s="50" t="s">
        <v>248</v>
      </c>
      <c r="I119" s="50"/>
      <c r="J119" s="50"/>
      <c r="K119" s="50"/>
      <c r="L119" s="50"/>
      <c r="M119" s="50"/>
      <c r="N119" s="50"/>
      <c r="O119" s="51" t="s">
        <v>275</v>
      </c>
      <c r="P119" s="60"/>
      <c r="Q119" s="51" t="s">
        <v>274</v>
      </c>
      <c r="R119" s="60"/>
      <c r="S119" s="51">
        <f>965.53*1965</f>
        <v>1897266.45</v>
      </c>
      <c r="T119" s="52"/>
      <c r="U119" s="51" t="s">
        <v>274</v>
      </c>
      <c r="V119" s="60"/>
      <c r="W119" s="46" t="s">
        <v>276</v>
      </c>
      <c r="X119" s="47" t="s">
        <v>277</v>
      </c>
      <c r="Y119" s="48"/>
      <c r="Z119" s="49"/>
    </row>
    <row r="120" spans="1:26" ht="312" customHeight="1" thickBot="1">
      <c r="A120" s="50" t="s">
        <v>247</v>
      </c>
      <c r="B120" s="50"/>
      <c r="C120" s="50"/>
      <c r="D120" s="61" t="s">
        <v>274</v>
      </c>
      <c r="E120" s="62"/>
      <c r="F120" s="62"/>
      <c r="G120" s="63"/>
      <c r="H120" s="50" t="s">
        <v>248</v>
      </c>
      <c r="I120" s="50"/>
      <c r="J120" s="50"/>
      <c r="K120" s="50"/>
      <c r="L120" s="50"/>
      <c r="M120" s="50"/>
      <c r="N120" s="50"/>
      <c r="O120" s="51" t="s">
        <v>275</v>
      </c>
      <c r="P120" s="60"/>
      <c r="Q120" s="51" t="s">
        <v>274</v>
      </c>
      <c r="R120" s="60"/>
      <c r="S120" s="51">
        <f>1014.6*1140</f>
        <v>1156644</v>
      </c>
      <c r="T120" s="52"/>
      <c r="U120" s="51" t="s">
        <v>274</v>
      </c>
      <c r="V120" s="60"/>
      <c r="W120" s="46" t="s">
        <v>276</v>
      </c>
      <c r="X120" s="47" t="s">
        <v>277</v>
      </c>
      <c r="Y120" s="48"/>
      <c r="Z120" s="49"/>
    </row>
    <row r="121" spans="1:26" ht="312" customHeight="1" thickBot="1">
      <c r="A121" s="50" t="s">
        <v>247</v>
      </c>
      <c r="B121" s="50"/>
      <c r="C121" s="50"/>
      <c r="D121" s="61" t="s">
        <v>274</v>
      </c>
      <c r="E121" s="62"/>
      <c r="F121" s="62"/>
      <c r="G121" s="63"/>
      <c r="H121" s="50" t="s">
        <v>248</v>
      </c>
      <c r="I121" s="50"/>
      <c r="J121" s="50"/>
      <c r="K121" s="50"/>
      <c r="L121" s="50"/>
      <c r="M121" s="50"/>
      <c r="N121" s="50"/>
      <c r="O121" s="51" t="s">
        <v>275</v>
      </c>
      <c r="P121" s="60"/>
      <c r="Q121" s="51" t="s">
        <v>274</v>
      </c>
      <c r="R121" s="60"/>
      <c r="S121" s="51">
        <v>2961414.12</v>
      </c>
      <c r="T121" s="52"/>
      <c r="U121" s="51" t="s">
        <v>274</v>
      </c>
      <c r="V121" s="60"/>
      <c r="W121" s="46" t="s">
        <v>276</v>
      </c>
      <c r="X121" s="47" t="s">
        <v>277</v>
      </c>
      <c r="Y121" s="48"/>
      <c r="Z121" s="49"/>
    </row>
    <row r="122" spans="1:26" ht="312" customHeight="1" thickBot="1">
      <c r="A122" s="50" t="s">
        <v>247</v>
      </c>
      <c r="B122" s="50"/>
      <c r="C122" s="50"/>
      <c r="D122" s="61" t="s">
        <v>274</v>
      </c>
      <c r="E122" s="62"/>
      <c r="F122" s="62"/>
      <c r="G122" s="63"/>
      <c r="H122" s="50" t="s">
        <v>250</v>
      </c>
      <c r="I122" s="50"/>
      <c r="J122" s="50"/>
      <c r="K122" s="50"/>
      <c r="L122" s="50"/>
      <c r="M122" s="50"/>
      <c r="N122" s="50"/>
      <c r="O122" s="51" t="s">
        <v>275</v>
      </c>
      <c r="P122" s="60"/>
      <c r="Q122" s="51" t="s">
        <v>274</v>
      </c>
      <c r="R122" s="60"/>
      <c r="S122" s="51">
        <v>4217361.6</v>
      </c>
      <c r="T122" s="52"/>
      <c r="U122" s="51" t="s">
        <v>274</v>
      </c>
      <c r="V122" s="60"/>
      <c r="W122" s="46" t="s">
        <v>276</v>
      </c>
      <c r="X122" s="47" t="s">
        <v>277</v>
      </c>
      <c r="Y122" s="48"/>
      <c r="Z122" s="49"/>
    </row>
    <row r="123" spans="1:26" ht="312" customHeight="1" thickBot="1">
      <c r="A123" s="50" t="s">
        <v>247</v>
      </c>
      <c r="B123" s="50"/>
      <c r="C123" s="50"/>
      <c r="D123" s="61" t="s">
        <v>274</v>
      </c>
      <c r="E123" s="62"/>
      <c r="F123" s="62"/>
      <c r="G123" s="63"/>
      <c r="H123" s="50" t="s">
        <v>250</v>
      </c>
      <c r="I123" s="50"/>
      <c r="J123" s="50"/>
      <c r="K123" s="50"/>
      <c r="L123" s="50"/>
      <c r="M123" s="50"/>
      <c r="N123" s="50"/>
      <c r="O123" s="51" t="s">
        <v>275</v>
      </c>
      <c r="P123" s="60"/>
      <c r="Q123" s="51" t="s">
        <v>274</v>
      </c>
      <c r="R123" s="60"/>
      <c r="S123" s="51">
        <f>1151.24*11512</f>
        <v>13253074.88</v>
      </c>
      <c r="T123" s="52"/>
      <c r="U123" s="51" t="s">
        <v>274</v>
      </c>
      <c r="V123" s="60"/>
      <c r="W123" s="46" t="s">
        <v>276</v>
      </c>
      <c r="X123" s="47" t="s">
        <v>277</v>
      </c>
      <c r="Y123" s="48"/>
      <c r="Z123" s="49"/>
    </row>
    <row r="124" spans="1:26" ht="312" customHeight="1" thickBot="1">
      <c r="A124" s="50" t="s">
        <v>247</v>
      </c>
      <c r="B124" s="50"/>
      <c r="C124" s="50"/>
      <c r="D124" s="61" t="s">
        <v>274</v>
      </c>
      <c r="E124" s="62"/>
      <c r="F124" s="62"/>
      <c r="G124" s="63"/>
      <c r="H124" s="50" t="s">
        <v>250</v>
      </c>
      <c r="I124" s="50"/>
      <c r="J124" s="50"/>
      <c r="K124" s="50"/>
      <c r="L124" s="50"/>
      <c r="M124" s="50"/>
      <c r="N124" s="50"/>
      <c r="O124" s="51" t="s">
        <v>275</v>
      </c>
      <c r="P124" s="60"/>
      <c r="Q124" s="51" t="s">
        <v>274</v>
      </c>
      <c r="R124" s="60"/>
      <c r="S124" s="51">
        <f>1216.38*15092</f>
        <v>18357606.96</v>
      </c>
      <c r="T124" s="52"/>
      <c r="U124" s="51" t="s">
        <v>274</v>
      </c>
      <c r="V124" s="60"/>
      <c r="W124" s="46" t="s">
        <v>276</v>
      </c>
      <c r="X124" s="47" t="s">
        <v>277</v>
      </c>
      <c r="Y124" s="48"/>
      <c r="Z124" s="49"/>
    </row>
    <row r="125" spans="1:26" ht="312" customHeight="1" thickBot="1">
      <c r="A125" s="50" t="s">
        <v>247</v>
      </c>
      <c r="B125" s="50"/>
      <c r="C125" s="50"/>
      <c r="D125" s="61" t="s">
        <v>274</v>
      </c>
      <c r="E125" s="62"/>
      <c r="F125" s="62"/>
      <c r="G125" s="63"/>
      <c r="H125" s="50" t="s">
        <v>250</v>
      </c>
      <c r="I125" s="50"/>
      <c r="J125" s="50"/>
      <c r="K125" s="50"/>
      <c r="L125" s="50"/>
      <c r="M125" s="50"/>
      <c r="N125" s="50"/>
      <c r="O125" s="51" t="s">
        <v>275</v>
      </c>
      <c r="P125" s="60"/>
      <c r="Q125" s="51" t="s">
        <v>274</v>
      </c>
      <c r="R125" s="60"/>
      <c r="S125" s="51">
        <f>1192.14*10192</f>
        <v>12150290.88</v>
      </c>
      <c r="T125" s="52"/>
      <c r="U125" s="51" t="s">
        <v>274</v>
      </c>
      <c r="V125" s="60"/>
      <c r="W125" s="46" t="s">
        <v>276</v>
      </c>
      <c r="X125" s="47" t="s">
        <v>277</v>
      </c>
      <c r="Y125" s="48"/>
      <c r="Z125" s="49"/>
    </row>
    <row r="126" spans="1:26" ht="312" customHeight="1" thickBot="1">
      <c r="A126" s="50" t="s">
        <v>247</v>
      </c>
      <c r="B126" s="50"/>
      <c r="C126" s="50"/>
      <c r="D126" s="61" t="s">
        <v>274</v>
      </c>
      <c r="E126" s="62"/>
      <c r="F126" s="62"/>
      <c r="G126" s="63"/>
      <c r="H126" s="50" t="s">
        <v>250</v>
      </c>
      <c r="I126" s="50"/>
      <c r="J126" s="50"/>
      <c r="K126" s="50"/>
      <c r="L126" s="50"/>
      <c r="M126" s="50"/>
      <c r="N126" s="50"/>
      <c r="O126" s="51" t="s">
        <v>275</v>
      </c>
      <c r="P126" s="60"/>
      <c r="Q126" s="51" t="s">
        <v>274</v>
      </c>
      <c r="R126" s="60"/>
      <c r="S126" s="51">
        <f>1014.6*10014</f>
        <v>10160204.4</v>
      </c>
      <c r="T126" s="52"/>
      <c r="U126" s="51" t="s">
        <v>274</v>
      </c>
      <c r="V126" s="60"/>
      <c r="W126" s="46" t="s">
        <v>276</v>
      </c>
      <c r="X126" s="47" t="s">
        <v>277</v>
      </c>
      <c r="Y126" s="48"/>
      <c r="Z126" s="49"/>
    </row>
    <row r="127" spans="1:26" ht="312" customHeight="1" thickBot="1">
      <c r="A127" s="50" t="s">
        <v>247</v>
      </c>
      <c r="B127" s="50"/>
      <c r="C127" s="50"/>
      <c r="D127" s="61" t="s">
        <v>274</v>
      </c>
      <c r="E127" s="62"/>
      <c r="F127" s="62"/>
      <c r="G127" s="63"/>
      <c r="H127" s="50" t="s">
        <v>250</v>
      </c>
      <c r="I127" s="50"/>
      <c r="J127" s="50"/>
      <c r="K127" s="50"/>
      <c r="L127" s="50"/>
      <c r="M127" s="50"/>
      <c r="N127" s="50"/>
      <c r="O127" s="51" t="s">
        <v>275</v>
      </c>
      <c r="P127" s="60"/>
      <c r="Q127" s="51" t="s">
        <v>274</v>
      </c>
      <c r="R127" s="60"/>
      <c r="S127" s="51">
        <f>1105.83*11105</f>
        <v>12280242.149999999</v>
      </c>
      <c r="T127" s="52"/>
      <c r="U127" s="51" t="s">
        <v>274</v>
      </c>
      <c r="V127" s="60"/>
      <c r="W127" s="46" t="s">
        <v>276</v>
      </c>
      <c r="X127" s="47" t="s">
        <v>277</v>
      </c>
      <c r="Y127" s="48"/>
      <c r="Z127" s="49"/>
    </row>
    <row r="128" spans="1:26" ht="312" customHeight="1" thickBot="1">
      <c r="A128" s="50" t="s">
        <v>247</v>
      </c>
      <c r="B128" s="50"/>
      <c r="C128" s="50"/>
      <c r="D128" s="61" t="s">
        <v>274</v>
      </c>
      <c r="E128" s="62"/>
      <c r="F128" s="62"/>
      <c r="G128" s="63"/>
      <c r="H128" s="50" t="s">
        <v>250</v>
      </c>
      <c r="I128" s="50"/>
      <c r="J128" s="50"/>
      <c r="K128" s="50"/>
      <c r="L128" s="50"/>
      <c r="M128" s="50"/>
      <c r="N128" s="50"/>
      <c r="O128" s="51" t="s">
        <v>275</v>
      </c>
      <c r="P128" s="60"/>
      <c r="Q128" s="51" t="s">
        <v>274</v>
      </c>
      <c r="R128" s="60"/>
      <c r="S128" s="51">
        <f>1192.14*11912</f>
        <v>14200771.680000002</v>
      </c>
      <c r="T128" s="52"/>
      <c r="U128" s="51" t="s">
        <v>274</v>
      </c>
      <c r="V128" s="60"/>
      <c r="W128" s="46" t="s">
        <v>276</v>
      </c>
      <c r="X128" s="47" t="s">
        <v>277</v>
      </c>
      <c r="Y128" s="48"/>
      <c r="Z128" s="49"/>
    </row>
    <row r="129" spans="1:26" ht="312" customHeight="1" thickBot="1">
      <c r="A129" s="50" t="s">
        <v>247</v>
      </c>
      <c r="B129" s="50"/>
      <c r="C129" s="50"/>
      <c r="D129" s="61" t="s">
        <v>274</v>
      </c>
      <c r="E129" s="62"/>
      <c r="F129" s="62"/>
      <c r="G129" s="63"/>
      <c r="H129" s="50" t="s">
        <v>250</v>
      </c>
      <c r="I129" s="50"/>
      <c r="J129" s="50"/>
      <c r="K129" s="50"/>
      <c r="L129" s="50"/>
      <c r="M129" s="50"/>
      <c r="N129" s="50"/>
      <c r="O129" s="51" t="s">
        <v>275</v>
      </c>
      <c r="P129" s="60"/>
      <c r="Q129" s="51" t="s">
        <v>274</v>
      </c>
      <c r="R129" s="60"/>
      <c r="S129" s="51">
        <v>6621088.2056</v>
      </c>
      <c r="T129" s="52"/>
      <c r="U129" s="51" t="s">
        <v>274</v>
      </c>
      <c r="V129" s="60"/>
      <c r="W129" s="46" t="s">
        <v>276</v>
      </c>
      <c r="X129" s="47" t="s">
        <v>277</v>
      </c>
      <c r="Y129" s="48"/>
      <c r="Z129" s="49"/>
    </row>
    <row r="130" spans="1:26" ht="312" customHeight="1" thickBot="1">
      <c r="A130" s="50" t="s">
        <v>247</v>
      </c>
      <c r="B130" s="50"/>
      <c r="C130" s="50"/>
      <c r="D130" s="61" t="s">
        <v>274</v>
      </c>
      <c r="E130" s="62"/>
      <c r="F130" s="62"/>
      <c r="G130" s="63"/>
      <c r="H130" s="50" t="s">
        <v>250</v>
      </c>
      <c r="I130" s="50"/>
      <c r="J130" s="50"/>
      <c r="K130" s="50"/>
      <c r="L130" s="50"/>
      <c r="M130" s="50"/>
      <c r="N130" s="50"/>
      <c r="O130" s="51" t="s">
        <v>275</v>
      </c>
      <c r="P130" s="60"/>
      <c r="Q130" s="51" t="s">
        <v>274</v>
      </c>
      <c r="R130" s="60"/>
      <c r="S130" s="51">
        <f>1014.6*10146</f>
        <v>10294131.6</v>
      </c>
      <c r="T130" s="52"/>
      <c r="U130" s="51" t="s">
        <v>274</v>
      </c>
      <c r="V130" s="60"/>
      <c r="W130" s="46" t="s">
        <v>276</v>
      </c>
      <c r="X130" s="47" t="s">
        <v>277</v>
      </c>
      <c r="Y130" s="48"/>
      <c r="Z130" s="49"/>
    </row>
    <row r="131" spans="1:26" ht="312" customHeight="1" thickBot="1">
      <c r="A131" s="50" t="s">
        <v>247</v>
      </c>
      <c r="B131" s="50"/>
      <c r="C131" s="50"/>
      <c r="D131" s="61" t="s">
        <v>274</v>
      </c>
      <c r="E131" s="62"/>
      <c r="F131" s="62"/>
      <c r="G131" s="63"/>
      <c r="H131" s="50" t="s">
        <v>250</v>
      </c>
      <c r="I131" s="50"/>
      <c r="J131" s="50"/>
      <c r="K131" s="50"/>
      <c r="L131" s="50"/>
      <c r="M131" s="50"/>
      <c r="N131" s="50"/>
      <c r="O131" s="51" t="s">
        <v>275</v>
      </c>
      <c r="P131" s="60"/>
      <c r="Q131" s="51" t="s">
        <v>274</v>
      </c>
      <c r="R131" s="60"/>
      <c r="S131" s="51">
        <f>1192.14*11192</f>
        <v>13342430.88</v>
      </c>
      <c r="T131" s="52"/>
      <c r="U131" s="51" t="s">
        <v>274</v>
      </c>
      <c r="V131" s="60"/>
      <c r="W131" s="46" t="s">
        <v>276</v>
      </c>
      <c r="X131" s="47" t="s">
        <v>277</v>
      </c>
      <c r="Y131" s="48"/>
      <c r="Z131" s="49"/>
    </row>
    <row r="132" spans="1:26" ht="312" customHeight="1" thickBot="1">
      <c r="A132" s="50" t="s">
        <v>247</v>
      </c>
      <c r="B132" s="50"/>
      <c r="C132" s="50"/>
      <c r="D132" s="61" t="s">
        <v>274</v>
      </c>
      <c r="E132" s="62"/>
      <c r="F132" s="62"/>
      <c r="G132" s="63"/>
      <c r="H132" s="50" t="s">
        <v>250</v>
      </c>
      <c r="I132" s="50"/>
      <c r="J132" s="50"/>
      <c r="K132" s="50"/>
      <c r="L132" s="50"/>
      <c r="M132" s="50"/>
      <c r="N132" s="50"/>
      <c r="O132" s="51" t="s">
        <v>275</v>
      </c>
      <c r="P132" s="60"/>
      <c r="Q132" s="51" t="s">
        <v>274</v>
      </c>
      <c r="R132" s="60"/>
      <c r="S132" s="51">
        <v>11308898.690599998</v>
      </c>
      <c r="T132" s="52"/>
      <c r="U132" s="51" t="s">
        <v>274</v>
      </c>
      <c r="V132" s="60"/>
      <c r="W132" s="46" t="s">
        <v>276</v>
      </c>
      <c r="X132" s="47" t="s">
        <v>277</v>
      </c>
      <c r="Y132" s="48"/>
      <c r="Z132" s="49"/>
    </row>
    <row r="133" spans="1:26" ht="312" customHeight="1" thickBot="1">
      <c r="A133" s="50" t="s">
        <v>247</v>
      </c>
      <c r="B133" s="50"/>
      <c r="C133" s="50"/>
      <c r="D133" s="61" t="s">
        <v>274</v>
      </c>
      <c r="E133" s="62"/>
      <c r="F133" s="62"/>
      <c r="G133" s="63"/>
      <c r="H133" s="50" t="s">
        <v>248</v>
      </c>
      <c r="I133" s="50"/>
      <c r="J133" s="50"/>
      <c r="K133" s="50"/>
      <c r="L133" s="50"/>
      <c r="M133" s="50"/>
      <c r="N133" s="50"/>
      <c r="O133" s="51" t="s">
        <v>275</v>
      </c>
      <c r="P133" s="60"/>
      <c r="Q133" s="51" t="s">
        <v>274</v>
      </c>
      <c r="R133" s="60"/>
      <c r="S133" s="51">
        <v>147870</v>
      </c>
      <c r="T133" s="52"/>
      <c r="U133" s="51" t="s">
        <v>274</v>
      </c>
      <c r="V133" s="60"/>
      <c r="W133" s="46" t="s">
        <v>276</v>
      </c>
      <c r="X133" s="47" t="s">
        <v>277</v>
      </c>
      <c r="Y133" s="48"/>
      <c r="Z133" s="49"/>
    </row>
    <row r="134" spans="1:26" ht="312" customHeight="1" thickBot="1">
      <c r="A134" s="50" t="s">
        <v>247</v>
      </c>
      <c r="B134" s="50"/>
      <c r="C134" s="50"/>
      <c r="D134" s="61" t="s">
        <v>274</v>
      </c>
      <c r="E134" s="62"/>
      <c r="F134" s="62"/>
      <c r="G134" s="63"/>
      <c r="H134" s="50" t="s">
        <v>250</v>
      </c>
      <c r="I134" s="50"/>
      <c r="J134" s="50"/>
      <c r="K134" s="50"/>
      <c r="L134" s="50"/>
      <c r="M134" s="50"/>
      <c r="N134" s="50"/>
      <c r="O134" s="51" t="s">
        <v>275</v>
      </c>
      <c r="P134" s="60"/>
      <c r="Q134" s="51" t="s">
        <v>274</v>
      </c>
      <c r="R134" s="60"/>
      <c r="S134" s="51" t="s">
        <v>253</v>
      </c>
      <c r="T134" s="52"/>
      <c r="U134" s="51" t="s">
        <v>274</v>
      </c>
      <c r="V134" s="60"/>
      <c r="W134" s="46" t="s">
        <v>276</v>
      </c>
      <c r="X134" s="47" t="s">
        <v>277</v>
      </c>
      <c r="Y134" s="48"/>
      <c r="Z134" s="49"/>
    </row>
    <row r="135" spans="1:26" ht="312" customHeight="1" thickBot="1">
      <c r="A135" s="50" t="s">
        <v>247</v>
      </c>
      <c r="B135" s="50"/>
      <c r="C135" s="50"/>
      <c r="D135" s="61" t="s">
        <v>274</v>
      </c>
      <c r="E135" s="62"/>
      <c r="F135" s="62"/>
      <c r="G135" s="63"/>
      <c r="H135" s="50" t="s">
        <v>248</v>
      </c>
      <c r="I135" s="50"/>
      <c r="J135" s="50"/>
      <c r="K135" s="50"/>
      <c r="L135" s="50"/>
      <c r="M135" s="50"/>
      <c r="N135" s="50"/>
      <c r="O135" s="51" t="s">
        <v>275</v>
      </c>
      <c r="P135" s="60"/>
      <c r="Q135" s="51" t="s">
        <v>274</v>
      </c>
      <c r="R135" s="60"/>
      <c r="S135" s="51">
        <v>2461158</v>
      </c>
      <c r="T135" s="52"/>
      <c r="U135" s="51" t="s">
        <v>274</v>
      </c>
      <c r="V135" s="60"/>
      <c r="W135" s="46" t="s">
        <v>276</v>
      </c>
      <c r="X135" s="47" t="s">
        <v>277</v>
      </c>
      <c r="Y135" s="48"/>
      <c r="Z135" s="49"/>
    </row>
    <row r="136" spans="1:26" ht="312" customHeight="1" thickBot="1">
      <c r="A136" s="50" t="s">
        <v>247</v>
      </c>
      <c r="B136" s="50"/>
      <c r="C136" s="50"/>
      <c r="D136" s="61" t="s">
        <v>274</v>
      </c>
      <c r="E136" s="62"/>
      <c r="F136" s="62"/>
      <c r="G136" s="63"/>
      <c r="H136" s="50" t="s">
        <v>248</v>
      </c>
      <c r="I136" s="50"/>
      <c r="J136" s="50"/>
      <c r="K136" s="50"/>
      <c r="L136" s="50"/>
      <c r="M136" s="50"/>
      <c r="N136" s="50"/>
      <c r="O136" s="51" t="s">
        <v>275</v>
      </c>
      <c r="P136" s="60"/>
      <c r="Q136" s="51" t="s">
        <v>274</v>
      </c>
      <c r="R136" s="60"/>
      <c r="S136" s="51" t="s">
        <v>254</v>
      </c>
      <c r="T136" s="52"/>
      <c r="U136" s="51" t="s">
        <v>274</v>
      </c>
      <c r="V136" s="60"/>
      <c r="W136" s="46" t="s">
        <v>276</v>
      </c>
      <c r="X136" s="47" t="s">
        <v>277</v>
      </c>
      <c r="Y136" s="48"/>
      <c r="Z136" s="49"/>
    </row>
    <row r="137" spans="1:26" ht="312" customHeight="1" thickBot="1">
      <c r="A137" s="50" t="s">
        <v>247</v>
      </c>
      <c r="B137" s="50"/>
      <c r="C137" s="50"/>
      <c r="D137" s="61" t="s">
        <v>274</v>
      </c>
      <c r="E137" s="62"/>
      <c r="F137" s="62"/>
      <c r="G137" s="63"/>
      <c r="H137" s="50" t="s">
        <v>248</v>
      </c>
      <c r="I137" s="50"/>
      <c r="J137" s="50"/>
      <c r="K137" s="50"/>
      <c r="L137" s="50"/>
      <c r="M137" s="50"/>
      <c r="N137" s="50"/>
      <c r="O137" s="51" t="s">
        <v>275</v>
      </c>
      <c r="P137" s="60"/>
      <c r="Q137" s="51" t="s">
        <v>274</v>
      </c>
      <c r="R137" s="60"/>
      <c r="S137" s="51">
        <v>2109240</v>
      </c>
      <c r="T137" s="52"/>
      <c r="U137" s="51" t="s">
        <v>274</v>
      </c>
      <c r="V137" s="60"/>
      <c r="W137" s="46" t="s">
        <v>276</v>
      </c>
      <c r="X137" s="47" t="s">
        <v>277</v>
      </c>
      <c r="Y137" s="48"/>
      <c r="Z137" s="49"/>
    </row>
    <row r="138" spans="1:26" ht="312" customHeight="1" thickBot="1">
      <c r="A138" s="50" t="s">
        <v>247</v>
      </c>
      <c r="B138" s="50"/>
      <c r="C138" s="50"/>
      <c r="D138" s="61" t="s">
        <v>274</v>
      </c>
      <c r="E138" s="62"/>
      <c r="F138" s="62"/>
      <c r="G138" s="63"/>
      <c r="H138" s="50" t="s">
        <v>248</v>
      </c>
      <c r="I138" s="50"/>
      <c r="J138" s="50"/>
      <c r="K138" s="50"/>
      <c r="L138" s="50"/>
      <c r="M138" s="50"/>
      <c r="N138" s="50"/>
      <c r="O138" s="51" t="s">
        <v>275</v>
      </c>
      <c r="P138" s="60"/>
      <c r="Q138" s="51" t="s">
        <v>274</v>
      </c>
      <c r="R138" s="60"/>
      <c r="S138" s="51">
        <v>1531805.52</v>
      </c>
      <c r="T138" s="52"/>
      <c r="U138" s="51" t="s">
        <v>274</v>
      </c>
      <c r="V138" s="60"/>
      <c r="W138" s="46" t="s">
        <v>276</v>
      </c>
      <c r="X138" s="47" t="s">
        <v>277</v>
      </c>
      <c r="Y138" s="48"/>
      <c r="Z138" s="49"/>
    </row>
    <row r="139" spans="6:7" ht="16.5" customHeight="1" thickBot="1">
      <c r="F139" s="1"/>
      <c r="G139" s="1"/>
    </row>
    <row r="140" spans="1:26" ht="15">
      <c r="A140" s="21" t="s">
        <v>259</v>
      </c>
      <c r="B140" s="22"/>
      <c r="C140" s="22"/>
      <c r="D140" s="22"/>
      <c r="E140" s="22"/>
      <c r="F140" s="22"/>
      <c r="G140" s="22"/>
      <c r="H140" s="22"/>
      <c r="I140" s="22"/>
      <c r="J140" s="22"/>
      <c r="K140" s="22"/>
      <c r="L140" s="22"/>
      <c r="M140" s="22"/>
      <c r="N140" s="23"/>
      <c r="O140" s="23"/>
      <c r="P140" s="23"/>
      <c r="Q140" s="23"/>
      <c r="R140" s="23"/>
      <c r="S140" s="23"/>
      <c r="T140" s="23"/>
      <c r="U140" s="23"/>
      <c r="V140" s="23"/>
      <c r="W140" s="23"/>
      <c r="X140" s="23"/>
      <c r="Y140" s="23"/>
      <c r="Z140" s="24"/>
    </row>
    <row r="141" spans="1:26" ht="15">
      <c r="A141" s="25" t="s">
        <v>270</v>
      </c>
      <c r="B141" s="26"/>
      <c r="C141" s="26"/>
      <c r="D141" s="26"/>
      <c r="E141" s="26"/>
      <c r="F141" s="26"/>
      <c r="G141" s="26"/>
      <c r="H141" s="26"/>
      <c r="I141" s="26"/>
      <c r="J141" s="26"/>
      <c r="K141" s="26"/>
      <c r="L141" s="26"/>
      <c r="M141" s="26"/>
      <c r="N141" s="27"/>
      <c r="O141" s="27"/>
      <c r="P141" s="27"/>
      <c r="Q141" s="27"/>
      <c r="R141" s="27"/>
      <c r="S141" s="27"/>
      <c r="T141" s="27"/>
      <c r="U141" s="27"/>
      <c r="V141" s="27"/>
      <c r="W141" s="27"/>
      <c r="X141" s="27"/>
      <c r="Y141" s="27"/>
      <c r="Z141" s="28"/>
    </row>
    <row r="142" spans="1:26" ht="15">
      <c r="A142" s="25" t="s">
        <v>271</v>
      </c>
      <c r="B142" s="26"/>
      <c r="C142" s="26"/>
      <c r="D142" s="26"/>
      <c r="E142" s="26"/>
      <c r="F142" s="26"/>
      <c r="G142" s="26"/>
      <c r="H142" s="26"/>
      <c r="I142" s="26"/>
      <c r="J142" s="26"/>
      <c r="K142" s="26"/>
      <c r="L142" s="26"/>
      <c r="M142" s="26"/>
      <c r="N142" s="27"/>
      <c r="O142" s="27"/>
      <c r="P142" s="27"/>
      <c r="Q142" s="27"/>
      <c r="R142" s="27"/>
      <c r="S142" s="27"/>
      <c r="T142" s="27"/>
      <c r="U142" s="27"/>
      <c r="V142" s="27"/>
      <c r="W142" s="27"/>
      <c r="X142" s="27"/>
      <c r="Y142" s="27"/>
      <c r="Z142" s="28"/>
    </row>
    <row r="143" spans="1:26" ht="15">
      <c r="A143" s="25" t="s">
        <v>258</v>
      </c>
      <c r="B143" s="26"/>
      <c r="C143" s="26"/>
      <c r="D143" s="26"/>
      <c r="E143" s="26"/>
      <c r="F143" s="26"/>
      <c r="G143" s="26"/>
      <c r="H143" s="26"/>
      <c r="I143" s="26"/>
      <c r="J143" s="26"/>
      <c r="K143" s="26"/>
      <c r="L143" s="26"/>
      <c r="M143" s="26"/>
      <c r="N143" s="27"/>
      <c r="O143" s="27"/>
      <c r="P143" s="27"/>
      <c r="Q143" s="27"/>
      <c r="R143" s="27"/>
      <c r="S143" s="27"/>
      <c r="T143" s="27"/>
      <c r="U143" s="27"/>
      <c r="V143" s="27"/>
      <c r="W143" s="27"/>
      <c r="X143" s="27"/>
      <c r="Y143" s="27"/>
      <c r="Z143" s="28"/>
    </row>
    <row r="144" spans="1:26" ht="15.75" thickBot="1">
      <c r="A144" s="29" t="s">
        <v>267</v>
      </c>
      <c r="B144" s="30"/>
      <c r="C144" s="30"/>
      <c r="D144" s="30"/>
      <c r="E144" s="30"/>
      <c r="F144" s="30"/>
      <c r="G144" s="30"/>
      <c r="H144" s="30"/>
      <c r="I144" s="30"/>
      <c r="J144" s="30"/>
      <c r="K144" s="30"/>
      <c r="L144" s="30"/>
      <c r="M144" s="30"/>
      <c r="N144" s="31"/>
      <c r="O144" s="31"/>
      <c r="P144" s="31"/>
      <c r="Q144" s="31"/>
      <c r="R144" s="31"/>
      <c r="S144" s="31"/>
      <c r="T144" s="31"/>
      <c r="U144" s="31"/>
      <c r="V144" s="31"/>
      <c r="W144" s="31"/>
      <c r="X144" s="31"/>
      <c r="Y144" s="31"/>
      <c r="Z144" s="32"/>
    </row>
    <row r="145" spans="5:7" ht="15.75" thickBot="1">
      <c r="E145" s="1"/>
      <c r="F145" s="2"/>
      <c r="G145" s="2"/>
    </row>
    <row r="146" spans="1:26" ht="15">
      <c r="A146" s="53" t="s">
        <v>257</v>
      </c>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5"/>
    </row>
    <row r="147" spans="1:26" ht="15.75" thickBot="1">
      <c r="A147" s="56" t="s">
        <v>263</v>
      </c>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8"/>
    </row>
    <row r="148" spans="1:26" ht="15">
      <c r="A148" s="36"/>
      <c r="B148" s="6"/>
      <c r="C148" s="6"/>
      <c r="D148" s="6"/>
      <c r="E148" s="6"/>
      <c r="F148" s="6"/>
      <c r="G148" s="6"/>
      <c r="H148" s="6"/>
      <c r="I148" s="6"/>
      <c r="J148" s="6"/>
      <c r="K148" s="6"/>
      <c r="L148" s="6"/>
      <c r="M148" s="6"/>
      <c r="N148" s="6"/>
      <c r="O148" s="6"/>
      <c r="P148" s="6"/>
      <c r="Q148" s="6"/>
      <c r="R148" s="6"/>
      <c r="S148" s="6"/>
      <c r="T148" s="6"/>
      <c r="U148" s="6"/>
      <c r="V148" s="6"/>
      <c r="W148" s="6"/>
      <c r="X148" s="6"/>
      <c r="Y148" s="6"/>
      <c r="Z148" s="37"/>
    </row>
    <row r="149" spans="1:26" ht="15">
      <c r="A149" s="36"/>
      <c r="B149" s="6"/>
      <c r="C149" s="6"/>
      <c r="D149" s="7"/>
      <c r="E149" s="7"/>
      <c r="F149" s="8"/>
      <c r="G149" s="8"/>
      <c r="H149" s="8"/>
      <c r="I149" s="8"/>
      <c r="J149" s="8"/>
      <c r="K149" s="6"/>
      <c r="L149" s="6"/>
      <c r="M149" s="6"/>
      <c r="N149" s="6"/>
      <c r="O149" s="6"/>
      <c r="P149" s="6"/>
      <c r="Q149" s="6"/>
      <c r="R149" s="6"/>
      <c r="S149" s="6"/>
      <c r="T149" s="6"/>
      <c r="U149" s="6"/>
      <c r="V149" s="6"/>
      <c r="W149" s="6"/>
      <c r="X149" s="6"/>
      <c r="Y149" s="6"/>
      <c r="Z149" s="37"/>
    </row>
    <row r="150" spans="1:26" ht="15">
      <c r="A150" s="36"/>
      <c r="B150" s="6"/>
      <c r="C150" s="6"/>
      <c r="D150" s="7"/>
      <c r="E150" s="59" t="s">
        <v>266</v>
      </c>
      <c r="F150" s="59"/>
      <c r="G150" s="59"/>
      <c r="H150" s="59"/>
      <c r="I150" s="59"/>
      <c r="J150" s="59"/>
      <c r="K150" s="59"/>
      <c r="L150" s="59"/>
      <c r="M150" s="59"/>
      <c r="N150" s="59"/>
      <c r="O150" s="59"/>
      <c r="P150" s="59"/>
      <c r="Q150" s="59"/>
      <c r="R150" s="59"/>
      <c r="S150" s="59"/>
      <c r="T150" s="59"/>
      <c r="U150" s="59"/>
      <c r="V150" s="59"/>
      <c r="W150" s="59"/>
      <c r="X150" s="59"/>
      <c r="Y150" s="59"/>
      <c r="Z150" s="37"/>
    </row>
    <row r="151" spans="1:26" ht="15.75" thickBot="1">
      <c r="A151" s="38"/>
      <c r="B151" s="39"/>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1"/>
    </row>
    <row r="152" spans="1:26" ht="42" customHeight="1" thickBot="1">
      <c r="A152" s="64" t="s">
        <v>25</v>
      </c>
      <c r="B152" s="65"/>
      <c r="C152" s="65"/>
      <c r="D152" s="65"/>
      <c r="E152" s="65"/>
      <c r="F152" s="65"/>
      <c r="G152" s="65"/>
      <c r="H152" s="65"/>
      <c r="I152" s="65"/>
      <c r="J152" s="65"/>
      <c r="K152" s="65"/>
      <c r="L152" s="65"/>
      <c r="M152" s="66"/>
      <c r="N152" s="64" t="s">
        <v>26</v>
      </c>
      <c r="O152" s="65"/>
      <c r="P152" s="65"/>
      <c r="Q152" s="65"/>
      <c r="R152" s="66"/>
      <c r="S152" s="64" t="s">
        <v>27</v>
      </c>
      <c r="T152" s="65"/>
      <c r="U152" s="65"/>
      <c r="V152" s="66"/>
      <c r="W152" s="76" t="s">
        <v>28</v>
      </c>
      <c r="X152" s="76"/>
      <c r="Y152" s="76"/>
      <c r="Z152" s="76"/>
    </row>
    <row r="153" spans="1:26" ht="30" customHeight="1" thickBot="1">
      <c r="A153" s="75"/>
      <c r="B153" s="75"/>
      <c r="C153" s="75"/>
      <c r="D153" s="75"/>
      <c r="E153" s="75"/>
      <c r="F153" s="75"/>
      <c r="G153" s="75"/>
      <c r="H153" s="75"/>
      <c r="I153" s="75"/>
      <c r="J153" s="75"/>
      <c r="K153" s="75"/>
      <c r="L153" s="75"/>
      <c r="M153" s="75"/>
      <c r="N153" s="70"/>
      <c r="O153" s="70"/>
      <c r="P153" s="70"/>
      <c r="Q153" s="70"/>
      <c r="R153" s="70"/>
      <c r="S153" s="70"/>
      <c r="T153" s="70"/>
      <c r="U153" s="70"/>
      <c r="V153" s="70"/>
      <c r="W153" s="75"/>
      <c r="X153" s="75"/>
      <c r="Y153" s="75"/>
      <c r="Z153" s="75"/>
    </row>
    <row r="154" spans="1:26" ht="30" customHeight="1" thickBot="1">
      <c r="A154" s="75"/>
      <c r="B154" s="75"/>
      <c r="C154" s="75"/>
      <c r="D154" s="75"/>
      <c r="E154" s="75"/>
      <c r="F154" s="75"/>
      <c r="G154" s="75"/>
      <c r="H154" s="75"/>
      <c r="I154" s="75"/>
      <c r="J154" s="75"/>
      <c r="K154" s="75"/>
      <c r="L154" s="75"/>
      <c r="M154" s="75"/>
      <c r="N154" s="70"/>
      <c r="O154" s="70"/>
      <c r="P154" s="70"/>
      <c r="Q154" s="70"/>
      <c r="R154" s="70"/>
      <c r="S154" s="70"/>
      <c r="T154" s="70"/>
      <c r="U154" s="70"/>
      <c r="V154" s="70"/>
      <c r="W154" s="75"/>
      <c r="X154" s="75"/>
      <c r="Y154" s="75"/>
      <c r="Z154" s="75"/>
    </row>
    <row r="155" ht="15.75" thickBot="1"/>
    <row r="156" spans="1:26" ht="15">
      <c r="A156" s="21" t="s">
        <v>259</v>
      </c>
      <c r="B156" s="22"/>
      <c r="C156" s="22"/>
      <c r="D156" s="22"/>
      <c r="E156" s="22"/>
      <c r="F156" s="22"/>
      <c r="G156" s="22"/>
      <c r="H156" s="22"/>
      <c r="I156" s="22"/>
      <c r="J156" s="22"/>
      <c r="K156" s="22"/>
      <c r="L156" s="22"/>
      <c r="M156" s="22"/>
      <c r="N156" s="23"/>
      <c r="O156" s="23"/>
      <c r="P156" s="23"/>
      <c r="Q156" s="23"/>
      <c r="R156" s="23"/>
      <c r="S156" s="23"/>
      <c r="T156" s="23"/>
      <c r="U156" s="23"/>
      <c r="V156" s="23"/>
      <c r="W156" s="23"/>
      <c r="X156" s="23"/>
      <c r="Y156" s="23"/>
      <c r="Z156" s="24"/>
    </row>
    <row r="157" spans="1:26" ht="15">
      <c r="A157" s="25" t="s">
        <v>270</v>
      </c>
      <c r="B157" s="26"/>
      <c r="C157" s="26"/>
      <c r="D157" s="26"/>
      <c r="E157" s="26"/>
      <c r="F157" s="26"/>
      <c r="G157" s="26"/>
      <c r="H157" s="26"/>
      <c r="I157" s="26"/>
      <c r="J157" s="26"/>
      <c r="K157" s="26"/>
      <c r="L157" s="26"/>
      <c r="M157" s="26"/>
      <c r="N157" s="27"/>
      <c r="O157" s="27"/>
      <c r="P157" s="27"/>
      <c r="Q157" s="27"/>
      <c r="R157" s="27"/>
      <c r="S157" s="27"/>
      <c r="T157" s="27"/>
      <c r="U157" s="27"/>
      <c r="V157" s="27"/>
      <c r="W157" s="27"/>
      <c r="X157" s="27"/>
      <c r="Y157" s="27"/>
      <c r="Z157" s="28"/>
    </row>
    <row r="158" spans="1:26" ht="15">
      <c r="A158" s="25" t="s">
        <v>272</v>
      </c>
      <c r="B158" s="26"/>
      <c r="C158" s="26"/>
      <c r="D158" s="26"/>
      <c r="E158" s="26"/>
      <c r="F158" s="26"/>
      <c r="G158" s="26"/>
      <c r="H158" s="26"/>
      <c r="I158" s="26"/>
      <c r="J158" s="26"/>
      <c r="K158" s="26"/>
      <c r="L158" s="26"/>
      <c r="M158" s="26"/>
      <c r="N158" s="27"/>
      <c r="O158" s="27"/>
      <c r="P158" s="27"/>
      <c r="Q158" s="27"/>
      <c r="R158" s="27"/>
      <c r="S158" s="27"/>
      <c r="T158" s="27"/>
      <c r="U158" s="27"/>
      <c r="V158" s="27"/>
      <c r="W158" s="27"/>
      <c r="X158" s="27"/>
      <c r="Y158" s="27"/>
      <c r="Z158" s="28"/>
    </row>
    <row r="159" spans="1:26" ht="15">
      <c r="A159" s="25" t="s">
        <v>258</v>
      </c>
      <c r="B159" s="26"/>
      <c r="C159" s="26"/>
      <c r="D159" s="26"/>
      <c r="E159" s="26"/>
      <c r="F159" s="26"/>
      <c r="G159" s="26"/>
      <c r="H159" s="26"/>
      <c r="I159" s="26"/>
      <c r="J159" s="26"/>
      <c r="K159" s="26"/>
      <c r="L159" s="26"/>
      <c r="M159" s="26"/>
      <c r="N159" s="27"/>
      <c r="O159" s="27"/>
      <c r="P159" s="27"/>
      <c r="Q159" s="27"/>
      <c r="R159" s="27"/>
      <c r="S159" s="27"/>
      <c r="T159" s="27"/>
      <c r="U159" s="27"/>
      <c r="V159" s="27"/>
      <c r="W159" s="27"/>
      <c r="X159" s="27"/>
      <c r="Y159" s="27"/>
      <c r="Z159" s="28"/>
    </row>
    <row r="160" spans="1:26" ht="15.75" thickBot="1">
      <c r="A160" s="29" t="s">
        <v>267</v>
      </c>
      <c r="B160" s="30"/>
      <c r="C160" s="30"/>
      <c r="D160" s="30"/>
      <c r="E160" s="30"/>
      <c r="F160" s="30"/>
      <c r="G160" s="30"/>
      <c r="H160" s="30"/>
      <c r="I160" s="30"/>
      <c r="J160" s="30"/>
      <c r="K160" s="30"/>
      <c r="L160" s="30"/>
      <c r="M160" s="30"/>
      <c r="N160" s="31"/>
      <c r="O160" s="31"/>
      <c r="P160" s="31"/>
      <c r="Q160" s="31"/>
      <c r="R160" s="31"/>
      <c r="S160" s="31"/>
      <c r="T160" s="31"/>
      <c r="U160" s="31"/>
      <c r="V160" s="31"/>
      <c r="W160" s="31"/>
      <c r="X160" s="31"/>
      <c r="Y160" s="31"/>
      <c r="Z160" s="32"/>
    </row>
    <row r="161" spans="1:26" ht="15.75" thickBot="1">
      <c r="A161" s="33"/>
      <c r="B161" s="34"/>
      <c r="C161" s="34"/>
      <c r="D161" s="34"/>
      <c r="E161" s="34"/>
      <c r="F161" s="34"/>
      <c r="G161" s="34"/>
      <c r="H161" s="34"/>
      <c r="I161" s="34"/>
      <c r="J161" s="34"/>
      <c r="K161" s="34"/>
      <c r="L161" s="34"/>
      <c r="M161" s="34"/>
      <c r="N161" s="35"/>
      <c r="O161" s="35"/>
      <c r="P161" s="35"/>
      <c r="Q161" s="35"/>
      <c r="R161" s="35"/>
      <c r="S161" s="35"/>
      <c r="T161" s="35"/>
      <c r="U161" s="35"/>
      <c r="V161" s="35"/>
      <c r="W161" s="35"/>
      <c r="X161" s="35"/>
      <c r="Y161" s="35"/>
      <c r="Z161" s="35"/>
    </row>
    <row r="162" spans="1:26" ht="15">
      <c r="A162" s="53" t="s">
        <v>257</v>
      </c>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5"/>
    </row>
    <row r="163" spans="1:26" ht="15.75" thickBot="1">
      <c r="A163" s="56" t="s">
        <v>264</v>
      </c>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8"/>
    </row>
    <row r="164" spans="1:26" ht="15">
      <c r="A164" s="36"/>
      <c r="B164" s="6"/>
      <c r="C164" s="6"/>
      <c r="D164" s="6"/>
      <c r="E164" s="6"/>
      <c r="F164" s="6"/>
      <c r="G164" s="6"/>
      <c r="H164" s="6"/>
      <c r="I164" s="6"/>
      <c r="J164" s="6"/>
      <c r="K164" s="6"/>
      <c r="L164" s="6"/>
      <c r="M164" s="6"/>
      <c r="N164" s="6"/>
      <c r="O164" s="6"/>
      <c r="P164" s="6"/>
      <c r="Q164" s="6"/>
      <c r="R164" s="6"/>
      <c r="S164" s="6"/>
      <c r="T164" s="6"/>
      <c r="U164" s="6"/>
      <c r="V164" s="6"/>
      <c r="W164" s="6"/>
      <c r="X164" s="6"/>
      <c r="Y164" s="6"/>
      <c r="Z164" s="37"/>
    </row>
    <row r="165" spans="1:26" ht="15">
      <c r="A165" s="36"/>
      <c r="B165" s="6"/>
      <c r="C165" s="6"/>
      <c r="D165" s="7"/>
      <c r="E165" s="7"/>
      <c r="F165" s="8"/>
      <c r="G165" s="8"/>
      <c r="H165" s="8"/>
      <c r="I165" s="8"/>
      <c r="J165" s="8"/>
      <c r="K165" s="6"/>
      <c r="L165" s="6"/>
      <c r="M165" s="6"/>
      <c r="N165" s="6"/>
      <c r="O165" s="6"/>
      <c r="P165" s="6"/>
      <c r="Q165" s="6"/>
      <c r="R165" s="6"/>
      <c r="S165" s="6"/>
      <c r="T165" s="6"/>
      <c r="U165" s="6"/>
      <c r="V165" s="6"/>
      <c r="W165" s="6"/>
      <c r="X165" s="6"/>
      <c r="Y165" s="6"/>
      <c r="Z165" s="37"/>
    </row>
    <row r="166" spans="1:26" ht="15">
      <c r="A166" s="36"/>
      <c r="B166" s="6"/>
      <c r="C166" s="6"/>
      <c r="D166" s="7"/>
      <c r="E166" s="59" t="s">
        <v>266</v>
      </c>
      <c r="F166" s="59"/>
      <c r="G166" s="59"/>
      <c r="H166" s="59"/>
      <c r="I166" s="59"/>
      <c r="J166" s="59"/>
      <c r="K166" s="59"/>
      <c r="L166" s="59"/>
      <c r="M166" s="59"/>
      <c r="N166" s="59"/>
      <c r="O166" s="59"/>
      <c r="P166" s="59"/>
      <c r="Q166" s="59"/>
      <c r="R166" s="59"/>
      <c r="S166" s="59"/>
      <c r="T166" s="59"/>
      <c r="U166" s="59"/>
      <c r="V166" s="59"/>
      <c r="W166" s="59"/>
      <c r="X166" s="59"/>
      <c r="Y166" s="59"/>
      <c r="Z166" s="37"/>
    </row>
    <row r="167" spans="1:26" ht="15.75" thickBot="1">
      <c r="A167" s="38"/>
      <c r="B167" s="39"/>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1"/>
    </row>
    <row r="168" spans="1:26" ht="40.5" customHeight="1" thickBot="1">
      <c r="A168" s="64" t="s">
        <v>25</v>
      </c>
      <c r="B168" s="65"/>
      <c r="C168" s="65"/>
      <c r="D168" s="65"/>
      <c r="E168" s="65"/>
      <c r="F168" s="65"/>
      <c r="G168" s="65"/>
      <c r="H168" s="65"/>
      <c r="I168" s="65"/>
      <c r="J168" s="65"/>
      <c r="K168" s="65"/>
      <c r="L168" s="65"/>
      <c r="M168" s="66"/>
      <c r="N168" s="64" t="s">
        <v>29</v>
      </c>
      <c r="O168" s="65"/>
      <c r="P168" s="65"/>
      <c r="Q168" s="65"/>
      <c r="R168" s="66"/>
      <c r="S168" s="64" t="s">
        <v>30</v>
      </c>
      <c r="T168" s="65"/>
      <c r="U168" s="65"/>
      <c r="V168" s="66"/>
      <c r="W168" s="76" t="s">
        <v>255</v>
      </c>
      <c r="X168" s="76"/>
      <c r="Y168" s="76"/>
      <c r="Z168" s="76"/>
    </row>
    <row r="169" spans="1:26" ht="30" customHeight="1" thickBot="1">
      <c r="A169" s="75"/>
      <c r="B169" s="75"/>
      <c r="C169" s="75"/>
      <c r="D169" s="75"/>
      <c r="E169" s="75"/>
      <c r="F169" s="75"/>
      <c r="G169" s="75"/>
      <c r="H169" s="75"/>
      <c r="I169" s="75"/>
      <c r="J169" s="75"/>
      <c r="K169" s="75"/>
      <c r="L169" s="75"/>
      <c r="M169" s="75"/>
      <c r="N169" s="70"/>
      <c r="O169" s="70"/>
      <c r="P169" s="70"/>
      <c r="Q169" s="70"/>
      <c r="R169" s="70"/>
      <c r="S169" s="70"/>
      <c r="T169" s="70"/>
      <c r="U169" s="70"/>
      <c r="V169" s="70"/>
      <c r="W169" s="75"/>
      <c r="X169" s="75"/>
      <c r="Y169" s="75"/>
      <c r="Z169" s="75"/>
    </row>
    <row r="170" spans="1:26" ht="30" customHeight="1" thickBot="1">
      <c r="A170" s="75"/>
      <c r="B170" s="75"/>
      <c r="C170" s="75"/>
      <c r="D170" s="75"/>
      <c r="E170" s="75"/>
      <c r="F170" s="75"/>
      <c r="G170" s="75"/>
      <c r="H170" s="75"/>
      <c r="I170" s="75"/>
      <c r="J170" s="75"/>
      <c r="K170" s="75"/>
      <c r="L170" s="75"/>
      <c r="M170" s="75"/>
      <c r="N170" s="70"/>
      <c r="O170" s="70"/>
      <c r="P170" s="70"/>
      <c r="Q170" s="70"/>
      <c r="R170" s="70"/>
      <c r="S170" s="70"/>
      <c r="T170" s="70"/>
      <c r="U170" s="70"/>
      <c r="V170" s="70"/>
      <c r="W170" s="75"/>
      <c r="X170" s="75"/>
      <c r="Y170" s="75"/>
      <c r="Z170" s="75"/>
    </row>
    <row r="171" ht="15.75" thickBot="1"/>
    <row r="172" spans="1:26" ht="15">
      <c r="A172" s="21" t="s">
        <v>259</v>
      </c>
      <c r="B172" s="22"/>
      <c r="C172" s="22"/>
      <c r="D172" s="22"/>
      <c r="E172" s="22"/>
      <c r="F172" s="22"/>
      <c r="G172" s="22"/>
      <c r="H172" s="22"/>
      <c r="I172" s="22"/>
      <c r="J172" s="22"/>
      <c r="K172" s="22"/>
      <c r="L172" s="22"/>
      <c r="M172" s="22"/>
      <c r="N172" s="23"/>
      <c r="O172" s="23"/>
      <c r="P172" s="23"/>
      <c r="Q172" s="23"/>
      <c r="R172" s="23"/>
      <c r="S172" s="23"/>
      <c r="T172" s="23"/>
      <c r="U172" s="23"/>
      <c r="V172" s="23"/>
      <c r="W172" s="23"/>
      <c r="X172" s="23"/>
      <c r="Y172" s="23"/>
      <c r="Z172" s="24"/>
    </row>
    <row r="173" spans="1:26" ht="15">
      <c r="A173" s="25" t="s">
        <v>273</v>
      </c>
      <c r="B173" s="26"/>
      <c r="C173" s="26"/>
      <c r="D173" s="26"/>
      <c r="E173" s="26"/>
      <c r="F173" s="26"/>
      <c r="G173" s="26"/>
      <c r="H173" s="26"/>
      <c r="I173" s="26"/>
      <c r="J173" s="26"/>
      <c r="K173" s="26"/>
      <c r="L173" s="26"/>
      <c r="M173" s="26"/>
      <c r="N173" s="27"/>
      <c r="O173" s="27"/>
      <c r="P173" s="27"/>
      <c r="Q173" s="27"/>
      <c r="R173" s="27"/>
      <c r="S173" s="27"/>
      <c r="T173" s="27"/>
      <c r="U173" s="27"/>
      <c r="V173" s="27"/>
      <c r="W173" s="27"/>
      <c r="X173" s="27"/>
      <c r="Y173" s="27"/>
      <c r="Z173" s="28"/>
    </row>
    <row r="174" spans="1:26" ht="15">
      <c r="A174" s="25" t="s">
        <v>272</v>
      </c>
      <c r="B174" s="26"/>
      <c r="C174" s="26"/>
      <c r="D174" s="26"/>
      <c r="E174" s="26"/>
      <c r="F174" s="26"/>
      <c r="G174" s="26"/>
      <c r="H174" s="26"/>
      <c r="I174" s="26"/>
      <c r="J174" s="26"/>
      <c r="K174" s="26"/>
      <c r="L174" s="26"/>
      <c r="M174" s="26"/>
      <c r="N174" s="27"/>
      <c r="O174" s="27"/>
      <c r="P174" s="27"/>
      <c r="Q174" s="27"/>
      <c r="R174" s="27"/>
      <c r="S174" s="27"/>
      <c r="T174" s="27"/>
      <c r="U174" s="27"/>
      <c r="V174" s="27"/>
      <c r="W174" s="27"/>
      <c r="X174" s="27"/>
      <c r="Y174" s="27"/>
      <c r="Z174" s="28"/>
    </row>
    <row r="175" spans="1:26" ht="15">
      <c r="A175" s="25" t="s">
        <v>258</v>
      </c>
      <c r="B175" s="26"/>
      <c r="C175" s="26"/>
      <c r="D175" s="26"/>
      <c r="E175" s="26"/>
      <c r="F175" s="26"/>
      <c r="G175" s="26"/>
      <c r="H175" s="26"/>
      <c r="I175" s="26"/>
      <c r="J175" s="26"/>
      <c r="K175" s="26"/>
      <c r="L175" s="26"/>
      <c r="M175" s="26"/>
      <c r="N175" s="27"/>
      <c r="O175" s="27"/>
      <c r="P175" s="27"/>
      <c r="Q175" s="27"/>
      <c r="R175" s="27"/>
      <c r="S175" s="27"/>
      <c r="T175" s="27"/>
      <c r="U175" s="27"/>
      <c r="V175" s="27"/>
      <c r="W175" s="27"/>
      <c r="X175" s="27"/>
      <c r="Y175" s="27"/>
      <c r="Z175" s="28"/>
    </row>
    <row r="176" spans="1:26" ht="15.75" thickBot="1">
      <c r="A176" s="29" t="s">
        <v>268</v>
      </c>
      <c r="B176" s="30"/>
      <c r="C176" s="30"/>
      <c r="D176" s="30"/>
      <c r="E176" s="30"/>
      <c r="F176" s="30"/>
      <c r="G176" s="30"/>
      <c r="H176" s="30"/>
      <c r="I176" s="30"/>
      <c r="J176" s="30"/>
      <c r="K176" s="30"/>
      <c r="L176" s="30"/>
      <c r="M176" s="30"/>
      <c r="N176" s="31"/>
      <c r="O176" s="31"/>
      <c r="P176" s="31"/>
      <c r="Q176" s="31"/>
      <c r="R176" s="31"/>
      <c r="S176" s="31"/>
      <c r="T176" s="31"/>
      <c r="U176" s="31"/>
      <c r="V176" s="31"/>
      <c r="W176" s="31"/>
      <c r="X176" s="31"/>
      <c r="Y176" s="31"/>
      <c r="Z176" s="32"/>
    </row>
    <row r="177" ht="15.75" thickBot="1"/>
    <row r="178" spans="1:26" ht="15">
      <c r="A178" s="53" t="s">
        <v>257</v>
      </c>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5"/>
    </row>
    <row r="179" spans="1:26" ht="15.75" thickBot="1">
      <c r="A179" s="56" t="s">
        <v>265</v>
      </c>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8"/>
    </row>
    <row r="180" spans="1:26" ht="15">
      <c r="A180" s="36"/>
      <c r="B180" s="6"/>
      <c r="C180" s="6"/>
      <c r="D180" s="6"/>
      <c r="E180" s="6"/>
      <c r="F180" s="6"/>
      <c r="G180" s="6"/>
      <c r="H180" s="6"/>
      <c r="I180" s="6"/>
      <c r="J180" s="6"/>
      <c r="K180" s="6"/>
      <c r="L180" s="6"/>
      <c r="M180" s="6"/>
      <c r="N180" s="6"/>
      <c r="O180" s="6"/>
      <c r="P180" s="6"/>
      <c r="Q180" s="6"/>
      <c r="R180" s="6"/>
      <c r="S180" s="6"/>
      <c r="T180" s="6"/>
      <c r="U180" s="6"/>
      <c r="V180" s="6"/>
      <c r="W180" s="6"/>
      <c r="X180" s="6"/>
      <c r="Y180" s="6"/>
      <c r="Z180" s="37"/>
    </row>
    <row r="181" spans="1:26" ht="15">
      <c r="A181" s="36"/>
      <c r="B181" s="6"/>
      <c r="C181" s="6"/>
      <c r="D181" s="7"/>
      <c r="E181" s="7"/>
      <c r="F181" s="8"/>
      <c r="G181" s="8"/>
      <c r="H181" s="8"/>
      <c r="I181" s="8"/>
      <c r="J181" s="8"/>
      <c r="K181" s="6"/>
      <c r="L181" s="6"/>
      <c r="M181" s="6"/>
      <c r="N181" s="6"/>
      <c r="O181" s="6"/>
      <c r="P181" s="6"/>
      <c r="Q181" s="6"/>
      <c r="R181" s="6"/>
      <c r="S181" s="6"/>
      <c r="T181" s="6"/>
      <c r="U181" s="6"/>
      <c r="V181" s="6"/>
      <c r="W181" s="6"/>
      <c r="X181" s="6"/>
      <c r="Y181" s="6"/>
      <c r="Z181" s="37"/>
    </row>
    <row r="182" spans="1:26" ht="15">
      <c r="A182" s="36"/>
      <c r="B182" s="6"/>
      <c r="C182" s="6"/>
      <c r="D182" s="7"/>
      <c r="E182" s="59" t="s">
        <v>266</v>
      </c>
      <c r="F182" s="59"/>
      <c r="G182" s="59"/>
      <c r="H182" s="59"/>
      <c r="I182" s="59"/>
      <c r="J182" s="59"/>
      <c r="K182" s="59"/>
      <c r="L182" s="59"/>
      <c r="M182" s="59"/>
      <c r="N182" s="59"/>
      <c r="O182" s="59"/>
      <c r="P182" s="59"/>
      <c r="Q182" s="59"/>
      <c r="R182" s="59"/>
      <c r="S182" s="59"/>
      <c r="T182" s="59"/>
      <c r="U182" s="59"/>
      <c r="V182" s="59"/>
      <c r="W182" s="59"/>
      <c r="X182" s="59"/>
      <c r="Y182" s="59"/>
      <c r="Z182" s="37"/>
    </row>
    <row r="183" spans="1:26" ht="15.75" thickBot="1">
      <c r="A183" s="38"/>
      <c r="B183" s="39"/>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1"/>
    </row>
    <row r="184" spans="1:26" ht="37.5" customHeight="1" thickBot="1">
      <c r="A184" s="71" t="s">
        <v>0</v>
      </c>
      <c r="B184" s="71"/>
      <c r="C184" s="71" t="s">
        <v>1</v>
      </c>
      <c r="D184" s="71"/>
      <c r="E184" s="64" t="s">
        <v>25</v>
      </c>
      <c r="F184" s="65"/>
      <c r="G184" s="65"/>
      <c r="H184" s="66"/>
      <c r="I184" s="71" t="s">
        <v>31</v>
      </c>
      <c r="J184" s="71"/>
      <c r="K184" s="71"/>
      <c r="L184" s="71"/>
      <c r="M184" s="71"/>
      <c r="N184" s="71"/>
      <c r="O184" s="71" t="s">
        <v>34</v>
      </c>
      <c r="P184" s="67" t="s">
        <v>32</v>
      </c>
      <c r="Q184" s="68"/>
      <c r="R184" s="69"/>
      <c r="S184" s="68" t="s">
        <v>33</v>
      </c>
      <c r="T184" s="69"/>
      <c r="U184" s="64" t="s">
        <v>39</v>
      </c>
      <c r="V184" s="66"/>
      <c r="W184" s="71" t="s">
        <v>40</v>
      </c>
      <c r="X184" s="71"/>
      <c r="Y184" s="65" t="s">
        <v>41</v>
      </c>
      <c r="Z184" s="66"/>
    </row>
    <row r="185" spans="1:26" ht="372.75" customHeight="1" thickBot="1">
      <c r="A185" s="72"/>
      <c r="B185" s="72"/>
      <c r="C185" s="72"/>
      <c r="D185" s="72"/>
      <c r="E185" s="67"/>
      <c r="F185" s="68"/>
      <c r="G185" s="68"/>
      <c r="H185" s="69"/>
      <c r="I185" s="72"/>
      <c r="J185" s="72"/>
      <c r="K185" s="72"/>
      <c r="L185" s="72"/>
      <c r="M185" s="72"/>
      <c r="N185" s="72"/>
      <c r="O185" s="72"/>
      <c r="P185" s="19" t="s">
        <v>256</v>
      </c>
      <c r="Q185" s="19" t="s">
        <v>35</v>
      </c>
      <c r="R185" s="19" t="s">
        <v>36</v>
      </c>
      <c r="S185" s="19" t="s">
        <v>37</v>
      </c>
      <c r="T185" s="20" t="s">
        <v>38</v>
      </c>
      <c r="U185" s="67"/>
      <c r="V185" s="69"/>
      <c r="W185" s="72"/>
      <c r="X185" s="72"/>
      <c r="Y185" s="68"/>
      <c r="Z185" s="69"/>
    </row>
    <row r="186" spans="1:26" ht="30" customHeight="1" thickBot="1">
      <c r="A186" s="74"/>
      <c r="B186" s="74"/>
      <c r="C186" s="74"/>
      <c r="D186" s="74"/>
      <c r="E186" s="74"/>
      <c r="F186" s="74"/>
      <c r="G186" s="74"/>
      <c r="H186" s="74"/>
      <c r="I186" s="70"/>
      <c r="J186" s="70"/>
      <c r="K186" s="70"/>
      <c r="L186" s="70"/>
      <c r="M186" s="70"/>
      <c r="N186" s="70"/>
      <c r="O186" s="5"/>
      <c r="P186" s="5"/>
      <c r="Q186" s="70"/>
      <c r="R186" s="70"/>
      <c r="S186" s="3"/>
      <c r="T186" s="3"/>
      <c r="U186" s="70"/>
      <c r="V186" s="70"/>
      <c r="W186" s="70"/>
      <c r="X186" s="70"/>
      <c r="Y186" s="73" t="s">
        <v>279</v>
      </c>
      <c r="Z186" s="73"/>
    </row>
    <row r="187" spans="1:26" ht="30" customHeight="1" thickBot="1">
      <c r="A187" s="74"/>
      <c r="B187" s="74"/>
      <c r="C187" s="74"/>
      <c r="D187" s="74"/>
      <c r="E187" s="74"/>
      <c r="F187" s="74"/>
      <c r="G187" s="74"/>
      <c r="H187" s="74"/>
      <c r="I187" s="70"/>
      <c r="J187" s="70"/>
      <c r="K187" s="70"/>
      <c r="L187" s="70"/>
      <c r="M187" s="70"/>
      <c r="N187" s="70"/>
      <c r="O187" s="5"/>
      <c r="P187" s="5"/>
      <c r="Q187" s="70"/>
      <c r="R187" s="70"/>
      <c r="S187" s="3"/>
      <c r="T187" s="3"/>
      <c r="U187" s="70"/>
      <c r="V187" s="70"/>
      <c r="W187" s="70"/>
      <c r="X187" s="70"/>
      <c r="Y187" s="70"/>
      <c r="Z187" s="70"/>
    </row>
    <row r="188" ht="15.75" thickBot="1"/>
    <row r="189" spans="1:26" ht="15">
      <c r="A189" s="21" t="s">
        <v>259</v>
      </c>
      <c r="B189" s="22"/>
      <c r="C189" s="22"/>
      <c r="D189" s="22"/>
      <c r="E189" s="22"/>
      <c r="F189" s="22"/>
      <c r="G189" s="22"/>
      <c r="H189" s="22"/>
      <c r="I189" s="22"/>
      <c r="J189" s="22"/>
      <c r="K189" s="22"/>
      <c r="L189" s="22"/>
      <c r="M189" s="22"/>
      <c r="N189" s="23"/>
      <c r="O189" s="23"/>
      <c r="P189" s="23"/>
      <c r="Q189" s="23"/>
      <c r="R189" s="23"/>
      <c r="S189" s="23"/>
      <c r="T189" s="23"/>
      <c r="U189" s="23"/>
      <c r="V189" s="23"/>
      <c r="W189" s="23"/>
      <c r="X189" s="23"/>
      <c r="Y189" s="23"/>
      <c r="Z189" s="24"/>
    </row>
    <row r="190" spans="1:26" ht="15">
      <c r="A190" s="25" t="s">
        <v>273</v>
      </c>
      <c r="B190" s="26"/>
      <c r="C190" s="26"/>
      <c r="D190" s="26"/>
      <c r="E190" s="26"/>
      <c r="F190" s="26"/>
      <c r="G190" s="26"/>
      <c r="H190" s="26"/>
      <c r="I190" s="26"/>
      <c r="J190" s="26"/>
      <c r="K190" s="26"/>
      <c r="L190" s="26"/>
      <c r="M190" s="26"/>
      <c r="N190" s="27"/>
      <c r="O190" s="27"/>
      <c r="P190" s="27"/>
      <c r="Q190" s="27"/>
      <c r="R190" s="27"/>
      <c r="S190" s="27"/>
      <c r="T190" s="27"/>
      <c r="U190" s="27"/>
      <c r="V190" s="27"/>
      <c r="W190" s="27"/>
      <c r="X190" s="27"/>
      <c r="Y190" s="27"/>
      <c r="Z190" s="28"/>
    </row>
    <row r="191" spans="1:26" ht="15">
      <c r="A191" s="25" t="s">
        <v>278</v>
      </c>
      <c r="B191" s="26"/>
      <c r="C191" s="26"/>
      <c r="D191" s="26"/>
      <c r="E191" s="26"/>
      <c r="F191" s="26"/>
      <c r="G191" s="26"/>
      <c r="H191" s="26"/>
      <c r="I191" s="26"/>
      <c r="J191" s="26"/>
      <c r="K191" s="26"/>
      <c r="L191" s="26"/>
      <c r="M191" s="26"/>
      <c r="N191" s="27"/>
      <c r="O191" s="27"/>
      <c r="P191" s="27"/>
      <c r="Q191" s="27"/>
      <c r="R191" s="27"/>
      <c r="S191" s="27"/>
      <c r="T191" s="27"/>
      <c r="U191" s="27"/>
      <c r="V191" s="27"/>
      <c r="W191" s="27"/>
      <c r="X191" s="27"/>
      <c r="Y191" s="27"/>
      <c r="Z191" s="28"/>
    </row>
    <row r="192" spans="1:26" ht="15">
      <c r="A192" s="25" t="s">
        <v>258</v>
      </c>
      <c r="B192" s="26"/>
      <c r="C192" s="26"/>
      <c r="D192" s="26"/>
      <c r="E192" s="26"/>
      <c r="F192" s="26"/>
      <c r="G192" s="26"/>
      <c r="H192" s="26"/>
      <c r="I192" s="26"/>
      <c r="J192" s="26"/>
      <c r="K192" s="26"/>
      <c r="L192" s="26"/>
      <c r="M192" s="26"/>
      <c r="N192" s="27"/>
      <c r="O192" s="27"/>
      <c r="P192" s="27"/>
      <c r="Q192" s="27"/>
      <c r="R192" s="27"/>
      <c r="S192" s="27"/>
      <c r="T192" s="27"/>
      <c r="U192" s="27"/>
      <c r="V192" s="27"/>
      <c r="W192" s="27"/>
      <c r="X192" s="27"/>
      <c r="Y192" s="27"/>
      <c r="Z192" s="28"/>
    </row>
    <row r="193" spans="1:26" ht="15.75" thickBot="1">
      <c r="A193" s="29" t="s">
        <v>268</v>
      </c>
      <c r="B193" s="30"/>
      <c r="C193" s="30"/>
      <c r="D193" s="30"/>
      <c r="E193" s="30"/>
      <c r="F193" s="30"/>
      <c r="G193" s="30"/>
      <c r="H193" s="30"/>
      <c r="I193" s="30"/>
      <c r="J193" s="30"/>
      <c r="K193" s="30"/>
      <c r="L193" s="30"/>
      <c r="M193" s="30"/>
      <c r="N193" s="31"/>
      <c r="O193" s="31"/>
      <c r="P193" s="31"/>
      <c r="Q193" s="31"/>
      <c r="R193" s="31"/>
      <c r="S193" s="31"/>
      <c r="T193" s="31"/>
      <c r="U193" s="31"/>
      <c r="V193" s="31"/>
      <c r="W193" s="31"/>
      <c r="X193" s="31"/>
      <c r="Y193" s="31"/>
      <c r="Z193" s="32"/>
    </row>
  </sheetData>
  <sheetProtection/>
  <mergeCells count="747">
    <mergeCell ref="C62:D62"/>
    <mergeCell ref="C63:D63"/>
    <mergeCell ref="C64:D64"/>
    <mergeCell ref="C65:D65"/>
    <mergeCell ref="C66:D66"/>
    <mergeCell ref="C57:D57"/>
    <mergeCell ref="C58:D58"/>
    <mergeCell ref="C59:D59"/>
    <mergeCell ref="C60:D60"/>
    <mergeCell ref="C61:D61"/>
    <mergeCell ref="C52:D52"/>
    <mergeCell ref="C53:D53"/>
    <mergeCell ref="C54:D54"/>
    <mergeCell ref="C55:D55"/>
    <mergeCell ref="C56:D56"/>
    <mergeCell ref="C47:D47"/>
    <mergeCell ref="C48:D48"/>
    <mergeCell ref="C49:D49"/>
    <mergeCell ref="C50:D50"/>
    <mergeCell ref="C51:D51"/>
    <mergeCell ref="C42:D42"/>
    <mergeCell ref="C43:D43"/>
    <mergeCell ref="C44:D44"/>
    <mergeCell ref="C45:D45"/>
    <mergeCell ref="C46:D46"/>
    <mergeCell ref="C37:D37"/>
    <mergeCell ref="C38:D38"/>
    <mergeCell ref="C39:D39"/>
    <mergeCell ref="C40:D40"/>
    <mergeCell ref="C41:D41"/>
    <mergeCell ref="C32:D32"/>
    <mergeCell ref="C33:D33"/>
    <mergeCell ref="C34:D34"/>
    <mergeCell ref="C35:D35"/>
    <mergeCell ref="C36:D36"/>
    <mergeCell ref="C27:D27"/>
    <mergeCell ref="C28:D28"/>
    <mergeCell ref="C29:D29"/>
    <mergeCell ref="C30:D30"/>
    <mergeCell ref="C31:D31"/>
    <mergeCell ref="A66:B66"/>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A61:B61"/>
    <mergeCell ref="A62:B62"/>
    <mergeCell ref="A63:B63"/>
    <mergeCell ref="A64:B64"/>
    <mergeCell ref="A65:B65"/>
    <mergeCell ref="A56:B56"/>
    <mergeCell ref="A57:B57"/>
    <mergeCell ref="A58:B58"/>
    <mergeCell ref="A59:B59"/>
    <mergeCell ref="A60:B60"/>
    <mergeCell ref="A51:B51"/>
    <mergeCell ref="A52:B52"/>
    <mergeCell ref="A53:B53"/>
    <mergeCell ref="A54:B54"/>
    <mergeCell ref="A55:B55"/>
    <mergeCell ref="A46:B46"/>
    <mergeCell ref="A47:B47"/>
    <mergeCell ref="A48:B48"/>
    <mergeCell ref="A49:B49"/>
    <mergeCell ref="A50:B50"/>
    <mergeCell ref="A41:B41"/>
    <mergeCell ref="A42:B42"/>
    <mergeCell ref="A43:B43"/>
    <mergeCell ref="A44:B44"/>
    <mergeCell ref="A45:B45"/>
    <mergeCell ref="A36:B36"/>
    <mergeCell ref="A37:B37"/>
    <mergeCell ref="A38:B38"/>
    <mergeCell ref="A39:B39"/>
    <mergeCell ref="A40:B40"/>
    <mergeCell ref="A31:B31"/>
    <mergeCell ref="A32:B32"/>
    <mergeCell ref="A33:B33"/>
    <mergeCell ref="A34:B34"/>
    <mergeCell ref="A35:B35"/>
    <mergeCell ref="A26:B26"/>
    <mergeCell ref="A27:B27"/>
    <mergeCell ref="A28:B28"/>
    <mergeCell ref="A29:B29"/>
    <mergeCell ref="A30:B30"/>
    <mergeCell ref="I65:M65"/>
    <mergeCell ref="I66:M66"/>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I60:M60"/>
    <mergeCell ref="I61:M61"/>
    <mergeCell ref="I62:M62"/>
    <mergeCell ref="I63:M63"/>
    <mergeCell ref="I64:M64"/>
    <mergeCell ref="I55:M55"/>
    <mergeCell ref="I56:M56"/>
    <mergeCell ref="I57:M57"/>
    <mergeCell ref="I59:M59"/>
    <mergeCell ref="I35:M35"/>
    <mergeCell ref="I36:M36"/>
    <mergeCell ref="I37:M37"/>
    <mergeCell ref="I38:M38"/>
    <mergeCell ref="I39:M39"/>
    <mergeCell ref="I58:M58"/>
    <mergeCell ref="I50:M50"/>
    <mergeCell ref="I51:M51"/>
    <mergeCell ref="I52:M52"/>
    <mergeCell ref="I53:M53"/>
    <mergeCell ref="I54:M54"/>
    <mergeCell ref="I45:M45"/>
    <mergeCell ref="I46:M46"/>
    <mergeCell ref="I47:M47"/>
    <mergeCell ref="I48:M48"/>
    <mergeCell ref="I49:M49"/>
    <mergeCell ref="I12:M12"/>
    <mergeCell ref="I13:M13"/>
    <mergeCell ref="I14:M14"/>
    <mergeCell ref="I15:M15"/>
    <mergeCell ref="I16:M16"/>
    <mergeCell ref="I17:M17"/>
    <mergeCell ref="I18:M18"/>
    <mergeCell ref="I19:M19"/>
    <mergeCell ref="I20:M20"/>
    <mergeCell ref="I21:M21"/>
    <mergeCell ref="I22:M22"/>
    <mergeCell ref="I23:M23"/>
    <mergeCell ref="I24:M24"/>
    <mergeCell ref="E62:H62"/>
    <mergeCell ref="E63:H63"/>
    <mergeCell ref="E64:H64"/>
    <mergeCell ref="E47:H47"/>
    <mergeCell ref="E48:H48"/>
    <mergeCell ref="E49:H49"/>
    <mergeCell ref="E50:H50"/>
    <mergeCell ref="E51:H51"/>
    <mergeCell ref="I30:M30"/>
    <mergeCell ref="I32:M32"/>
    <mergeCell ref="I33:M33"/>
    <mergeCell ref="I34:M34"/>
    <mergeCell ref="I25:M25"/>
    <mergeCell ref="I26:M26"/>
    <mergeCell ref="I27:M27"/>
    <mergeCell ref="I28:M28"/>
    <mergeCell ref="I29:M29"/>
    <mergeCell ref="I41:M41"/>
    <mergeCell ref="E19:H19"/>
    <mergeCell ref="E20:H20"/>
    <mergeCell ref="E21:H21"/>
    <mergeCell ref="E32:H32"/>
    <mergeCell ref="E33:H33"/>
    <mergeCell ref="E34:H34"/>
    <mergeCell ref="E35:H35"/>
    <mergeCell ref="E40:H40"/>
    <mergeCell ref="I31:M31"/>
    <mergeCell ref="X82:Z82"/>
    <mergeCell ref="S82:T82"/>
    <mergeCell ref="Q82:R82"/>
    <mergeCell ref="O82:P82"/>
    <mergeCell ref="E22:H22"/>
    <mergeCell ref="E23:H23"/>
    <mergeCell ref="E24:H24"/>
    <mergeCell ref="E25:H25"/>
    <mergeCell ref="E26:H26"/>
    <mergeCell ref="I40:M40"/>
    <mergeCell ref="I42:M42"/>
    <mergeCell ref="E65:H65"/>
    <mergeCell ref="E66:H66"/>
    <mergeCell ref="E57:H57"/>
    <mergeCell ref="E58:H58"/>
    <mergeCell ref="E59:H59"/>
    <mergeCell ref="E60:H60"/>
    <mergeCell ref="E61:H61"/>
    <mergeCell ref="E52:H52"/>
    <mergeCell ref="E53:H53"/>
    <mergeCell ref="E54:H54"/>
    <mergeCell ref="E55:H55"/>
    <mergeCell ref="E56:H56"/>
    <mergeCell ref="I43:M43"/>
    <mergeCell ref="I44:M44"/>
    <mergeCell ref="U83:V83"/>
    <mergeCell ref="U82:V82"/>
    <mergeCell ref="E44:H44"/>
    <mergeCell ref="E45:H45"/>
    <mergeCell ref="E46:H46"/>
    <mergeCell ref="A83:C83"/>
    <mergeCell ref="A89:C89"/>
    <mergeCell ref="A90:C90"/>
    <mergeCell ref="E11:H11"/>
    <mergeCell ref="I11:M11"/>
    <mergeCell ref="C11:D11"/>
    <mergeCell ref="A11:B11"/>
    <mergeCell ref="A82:C82"/>
    <mergeCell ref="E36:H36"/>
    <mergeCell ref="E27:H27"/>
    <mergeCell ref="E28:H28"/>
    <mergeCell ref="E29:H29"/>
    <mergeCell ref="E30:H30"/>
    <mergeCell ref="E31:H31"/>
    <mergeCell ref="E42:H42"/>
    <mergeCell ref="E43:H43"/>
    <mergeCell ref="E37:H37"/>
    <mergeCell ref="E38:H38"/>
    <mergeCell ref="E39:H39"/>
    <mergeCell ref="E41:H41"/>
    <mergeCell ref="A102:C102"/>
    <mergeCell ref="D102:G102"/>
    <mergeCell ref="A107:C107"/>
    <mergeCell ref="A108:C108"/>
    <mergeCell ref="D107:G107"/>
    <mergeCell ref="D108:G108"/>
    <mergeCell ref="A105:C105"/>
    <mergeCell ref="A106:C106"/>
    <mergeCell ref="D105:G105"/>
    <mergeCell ref="D106:G106"/>
    <mergeCell ref="A103:C103"/>
    <mergeCell ref="A104:C104"/>
    <mergeCell ref="D103:G103"/>
    <mergeCell ref="D104:G104"/>
    <mergeCell ref="A93:C93"/>
    <mergeCell ref="A94:C94"/>
    <mergeCell ref="D93:G93"/>
    <mergeCell ref="D94:G94"/>
    <mergeCell ref="A101:C101"/>
    <mergeCell ref="D101:G101"/>
    <mergeCell ref="A99:C99"/>
    <mergeCell ref="A100:C100"/>
    <mergeCell ref="D99:G99"/>
    <mergeCell ref="D100:G100"/>
    <mergeCell ref="A97:C97"/>
    <mergeCell ref="A98:C98"/>
    <mergeCell ref="D97:G97"/>
    <mergeCell ref="D98:G98"/>
    <mergeCell ref="A95:C95"/>
    <mergeCell ref="A96:C96"/>
    <mergeCell ref="A113:C113"/>
    <mergeCell ref="A114:C114"/>
    <mergeCell ref="D113:G113"/>
    <mergeCell ref="D114:G114"/>
    <mergeCell ref="A111:C111"/>
    <mergeCell ref="A112:C112"/>
    <mergeCell ref="D111:G111"/>
    <mergeCell ref="D112:G112"/>
    <mergeCell ref="A109:C109"/>
    <mergeCell ref="A110:C110"/>
    <mergeCell ref="D109:G109"/>
    <mergeCell ref="D110:G110"/>
    <mergeCell ref="A119:C119"/>
    <mergeCell ref="A120:C120"/>
    <mergeCell ref="D119:G119"/>
    <mergeCell ref="D120:G120"/>
    <mergeCell ref="A117:C117"/>
    <mergeCell ref="A118:C118"/>
    <mergeCell ref="D117:G117"/>
    <mergeCell ref="D118:G118"/>
    <mergeCell ref="A115:C115"/>
    <mergeCell ref="A116:C116"/>
    <mergeCell ref="D115:G115"/>
    <mergeCell ref="D116:G116"/>
    <mergeCell ref="A125:C125"/>
    <mergeCell ref="A126:C126"/>
    <mergeCell ref="D125:G125"/>
    <mergeCell ref="D126:G126"/>
    <mergeCell ref="A123:C123"/>
    <mergeCell ref="A124:C124"/>
    <mergeCell ref="D123:G123"/>
    <mergeCell ref="D124:G124"/>
    <mergeCell ref="A121:C121"/>
    <mergeCell ref="A122:C122"/>
    <mergeCell ref="D121:G121"/>
    <mergeCell ref="D122:G122"/>
    <mergeCell ref="A131:C131"/>
    <mergeCell ref="A132:C132"/>
    <mergeCell ref="D131:G131"/>
    <mergeCell ref="D132:G132"/>
    <mergeCell ref="A129:C129"/>
    <mergeCell ref="A130:C130"/>
    <mergeCell ref="D129:G129"/>
    <mergeCell ref="D130:G130"/>
    <mergeCell ref="A127:C127"/>
    <mergeCell ref="A128:C128"/>
    <mergeCell ref="D127:G127"/>
    <mergeCell ref="D128:G128"/>
    <mergeCell ref="A135:C135"/>
    <mergeCell ref="A136:C136"/>
    <mergeCell ref="D135:G135"/>
    <mergeCell ref="D136:G136"/>
    <mergeCell ref="O184:O185"/>
    <mergeCell ref="A168:M168"/>
    <mergeCell ref="N168:R168"/>
    <mergeCell ref="A154:M154"/>
    <mergeCell ref="N154:R154"/>
    <mergeCell ref="N170:R170"/>
    <mergeCell ref="H135:N135"/>
    <mergeCell ref="A146:Z146"/>
    <mergeCell ref="A147:Z147"/>
    <mergeCell ref="E150:Y150"/>
    <mergeCell ref="O137:P137"/>
    <mergeCell ref="O138:P138"/>
    <mergeCell ref="Q136:R136"/>
    <mergeCell ref="Q137:R137"/>
    <mergeCell ref="D138:G138"/>
    <mergeCell ref="Q138:R138"/>
    <mergeCell ref="A186:B186"/>
    <mergeCell ref="A184:B185"/>
    <mergeCell ref="C184:D185"/>
    <mergeCell ref="U136:V136"/>
    <mergeCell ref="U137:V137"/>
    <mergeCell ref="U138:V138"/>
    <mergeCell ref="S136:T136"/>
    <mergeCell ref="H138:N138"/>
    <mergeCell ref="O136:P136"/>
    <mergeCell ref="A170:M170"/>
    <mergeCell ref="S152:V152"/>
    <mergeCell ref="N152:R152"/>
    <mergeCell ref="A152:M152"/>
    <mergeCell ref="A153:M153"/>
    <mergeCell ref="N153:R153"/>
    <mergeCell ref="S153:V153"/>
    <mergeCell ref="S90:T90"/>
    <mergeCell ref="S91:T91"/>
    <mergeCell ref="A137:C137"/>
    <mergeCell ref="A138:C138"/>
    <mergeCell ref="D137:G137"/>
    <mergeCell ref="U88:V88"/>
    <mergeCell ref="U89:V89"/>
    <mergeCell ref="U90:V90"/>
    <mergeCell ref="U97:V97"/>
    <mergeCell ref="U98:V98"/>
    <mergeCell ref="O92:P92"/>
    <mergeCell ref="O94:P94"/>
    <mergeCell ref="U84:V84"/>
    <mergeCell ref="U85:V85"/>
    <mergeCell ref="U86:V86"/>
    <mergeCell ref="U87:V87"/>
    <mergeCell ref="S92:T92"/>
    <mergeCell ref="S93:T93"/>
    <mergeCell ref="S88:T88"/>
    <mergeCell ref="S89:T89"/>
    <mergeCell ref="U91:V91"/>
    <mergeCell ref="U92:V92"/>
    <mergeCell ref="U96:V96"/>
    <mergeCell ref="U93:V93"/>
    <mergeCell ref="U94:V94"/>
    <mergeCell ref="U95:V95"/>
    <mergeCell ref="O95:P95"/>
    <mergeCell ref="O96:P96"/>
    <mergeCell ref="O97:P97"/>
    <mergeCell ref="O98:P98"/>
    <mergeCell ref="H98:N98"/>
    <mergeCell ref="O99:P99"/>
    <mergeCell ref="H99:N99"/>
    <mergeCell ref="H97:N97"/>
    <mergeCell ref="Q92:R92"/>
    <mergeCell ref="Q93:R93"/>
    <mergeCell ref="Q94:R94"/>
    <mergeCell ref="U100:V100"/>
    <mergeCell ref="U101:V101"/>
    <mergeCell ref="S97:T97"/>
    <mergeCell ref="S98:T98"/>
    <mergeCell ref="S99:T99"/>
    <mergeCell ref="S94:T94"/>
    <mergeCell ref="U99:V99"/>
    <mergeCell ref="O93:P93"/>
    <mergeCell ref="U102:V102"/>
    <mergeCell ref="H100:N100"/>
    <mergeCell ref="H101:N101"/>
    <mergeCell ref="H102:N102"/>
    <mergeCell ref="O100:P100"/>
    <mergeCell ref="O101:P101"/>
    <mergeCell ref="O102:P102"/>
    <mergeCell ref="Q100:R100"/>
    <mergeCell ref="Q101:R101"/>
    <mergeCell ref="Q102:R102"/>
    <mergeCell ref="S102:T102"/>
    <mergeCell ref="U104:V104"/>
    <mergeCell ref="U105:V105"/>
    <mergeCell ref="S104:T104"/>
    <mergeCell ref="S105:T105"/>
    <mergeCell ref="Q103:R103"/>
    <mergeCell ref="Q104:R104"/>
    <mergeCell ref="Q105:R105"/>
    <mergeCell ref="U103:V103"/>
    <mergeCell ref="H103:N103"/>
    <mergeCell ref="H104:N104"/>
    <mergeCell ref="H105:N105"/>
    <mergeCell ref="O103:P103"/>
    <mergeCell ref="O104:P104"/>
    <mergeCell ref="O105:P105"/>
    <mergeCell ref="S103:T103"/>
    <mergeCell ref="U106:V106"/>
    <mergeCell ref="U107:V107"/>
    <mergeCell ref="U108:V108"/>
    <mergeCell ref="S106:T106"/>
    <mergeCell ref="S107:T107"/>
    <mergeCell ref="S108:T108"/>
    <mergeCell ref="H106:N106"/>
    <mergeCell ref="H107:N107"/>
    <mergeCell ref="H108:N108"/>
    <mergeCell ref="O106:P106"/>
    <mergeCell ref="O107:P107"/>
    <mergeCell ref="O108:P108"/>
    <mergeCell ref="Q106:R106"/>
    <mergeCell ref="Q107:R107"/>
    <mergeCell ref="Q108:R108"/>
    <mergeCell ref="U109:V109"/>
    <mergeCell ref="U110:V110"/>
    <mergeCell ref="U111:V111"/>
    <mergeCell ref="S109:T109"/>
    <mergeCell ref="S110:T110"/>
    <mergeCell ref="S111:T111"/>
    <mergeCell ref="Q109:R109"/>
    <mergeCell ref="H109:N109"/>
    <mergeCell ref="H110:N110"/>
    <mergeCell ref="H111:N111"/>
    <mergeCell ref="O109:P109"/>
    <mergeCell ref="O110:P110"/>
    <mergeCell ref="O111:P111"/>
    <mergeCell ref="Q110:R110"/>
    <mergeCell ref="Q111:R111"/>
    <mergeCell ref="U112:V112"/>
    <mergeCell ref="U113:V113"/>
    <mergeCell ref="U114:V114"/>
    <mergeCell ref="S112:T112"/>
    <mergeCell ref="S113:T113"/>
    <mergeCell ref="S114:T114"/>
    <mergeCell ref="Q112:R112"/>
    <mergeCell ref="Q113:R113"/>
    <mergeCell ref="H112:N112"/>
    <mergeCell ref="H113:N113"/>
    <mergeCell ref="H114:N114"/>
    <mergeCell ref="O112:P112"/>
    <mergeCell ref="O113:P113"/>
    <mergeCell ref="O114:P114"/>
    <mergeCell ref="Q114:R114"/>
    <mergeCell ref="H115:N115"/>
    <mergeCell ref="H116:N116"/>
    <mergeCell ref="H117:N117"/>
    <mergeCell ref="O115:P115"/>
    <mergeCell ref="O116:P116"/>
    <mergeCell ref="O117:P117"/>
    <mergeCell ref="Q115:R115"/>
    <mergeCell ref="Q116:R116"/>
    <mergeCell ref="Q117:R117"/>
    <mergeCell ref="H121:N121"/>
    <mergeCell ref="H122:N122"/>
    <mergeCell ref="H123:N123"/>
    <mergeCell ref="O121:P121"/>
    <mergeCell ref="O122:P122"/>
    <mergeCell ref="O123:P123"/>
    <mergeCell ref="Q121:R121"/>
    <mergeCell ref="Q122:R122"/>
    <mergeCell ref="U118:V118"/>
    <mergeCell ref="U119:V119"/>
    <mergeCell ref="U120:V120"/>
    <mergeCell ref="S118:T118"/>
    <mergeCell ref="S119:T119"/>
    <mergeCell ref="S120:T120"/>
    <mergeCell ref="Q118:R118"/>
    <mergeCell ref="Q119:R119"/>
    <mergeCell ref="H118:N118"/>
    <mergeCell ref="H119:N119"/>
    <mergeCell ref="H120:N120"/>
    <mergeCell ref="O118:P118"/>
    <mergeCell ref="O119:P119"/>
    <mergeCell ref="O120:P120"/>
    <mergeCell ref="Q120:R120"/>
    <mergeCell ref="O130:P130"/>
    <mergeCell ref="U124:V124"/>
    <mergeCell ref="U125:V125"/>
    <mergeCell ref="U126:V126"/>
    <mergeCell ref="S124:T124"/>
    <mergeCell ref="S125:T125"/>
    <mergeCell ref="S126:T126"/>
    <mergeCell ref="U127:V127"/>
    <mergeCell ref="U128:V128"/>
    <mergeCell ref="H124:N124"/>
    <mergeCell ref="H125:N125"/>
    <mergeCell ref="H126:N126"/>
    <mergeCell ref="O124:P124"/>
    <mergeCell ref="O125:P125"/>
    <mergeCell ref="O126:P126"/>
    <mergeCell ref="U135:V135"/>
    <mergeCell ref="S133:T133"/>
    <mergeCell ref="S134:T134"/>
    <mergeCell ref="S135:T135"/>
    <mergeCell ref="X131:Z131"/>
    <mergeCell ref="X132:Z132"/>
    <mergeCell ref="U132:V132"/>
    <mergeCell ref="S132:T132"/>
    <mergeCell ref="U129:V129"/>
    <mergeCell ref="S127:T127"/>
    <mergeCell ref="S128:T128"/>
    <mergeCell ref="S129:T129"/>
    <mergeCell ref="U130:V130"/>
    <mergeCell ref="U131:V131"/>
    <mergeCell ref="S130:T130"/>
    <mergeCell ref="S131:T131"/>
    <mergeCell ref="O133:P133"/>
    <mergeCell ref="O134:P134"/>
    <mergeCell ref="O135:P135"/>
    <mergeCell ref="Q133:R133"/>
    <mergeCell ref="Q134:R134"/>
    <mergeCell ref="Q135:R135"/>
    <mergeCell ref="O131:P131"/>
    <mergeCell ref="O132:P132"/>
    <mergeCell ref="Q132:R132"/>
    <mergeCell ref="H131:N131"/>
    <mergeCell ref="H132:N132"/>
    <mergeCell ref="H92:N92"/>
    <mergeCell ref="H93:N93"/>
    <mergeCell ref="H94:N94"/>
    <mergeCell ref="Q99:R99"/>
    <mergeCell ref="Q123:R123"/>
    <mergeCell ref="I9:M10"/>
    <mergeCell ref="E9:H10"/>
    <mergeCell ref="C9:D10"/>
    <mergeCell ref="A9:B10"/>
    <mergeCell ref="D82:G82"/>
    <mergeCell ref="H82:N82"/>
    <mergeCell ref="E14:H14"/>
    <mergeCell ref="E15:H15"/>
    <mergeCell ref="E16:H16"/>
    <mergeCell ref="E17:H17"/>
    <mergeCell ref="D85:G85"/>
    <mergeCell ref="A91:C91"/>
    <mergeCell ref="A92:C92"/>
    <mergeCell ref="D92:G92"/>
    <mergeCell ref="A84:C84"/>
    <mergeCell ref="A85:C85"/>
    <mergeCell ref="A86:C86"/>
    <mergeCell ref="A87:C87"/>
    <mergeCell ref="A88:C88"/>
    <mergeCell ref="N9:Z9"/>
    <mergeCell ref="S100:T100"/>
    <mergeCell ref="S101:T101"/>
    <mergeCell ref="S83:T83"/>
    <mergeCell ref="S84:T84"/>
    <mergeCell ref="S85:T85"/>
    <mergeCell ref="S86:T86"/>
    <mergeCell ref="S87:T87"/>
    <mergeCell ref="H95:N95"/>
    <mergeCell ref="H96:N96"/>
    <mergeCell ref="E12:H12"/>
    <mergeCell ref="E13:H13"/>
    <mergeCell ref="S95:T95"/>
    <mergeCell ref="S96:T96"/>
    <mergeCell ref="D86:G86"/>
    <mergeCell ref="D87:G87"/>
    <mergeCell ref="D88:G88"/>
    <mergeCell ref="D89:G89"/>
    <mergeCell ref="H83:N83"/>
    <mergeCell ref="H84:N84"/>
    <mergeCell ref="D95:G95"/>
    <mergeCell ref="D96:G96"/>
    <mergeCell ref="H89:N89"/>
    <mergeCell ref="H90:N90"/>
    <mergeCell ref="E18:H18"/>
    <mergeCell ref="H91:N91"/>
    <mergeCell ref="D83:G83"/>
    <mergeCell ref="D84:G84"/>
    <mergeCell ref="H86:N86"/>
    <mergeCell ref="H87:N87"/>
    <mergeCell ref="H88:N88"/>
    <mergeCell ref="D90:G90"/>
    <mergeCell ref="D91:G91"/>
    <mergeCell ref="H85:N85"/>
    <mergeCell ref="Q83:R83"/>
    <mergeCell ref="Q84:R84"/>
    <mergeCell ref="Q85:R85"/>
    <mergeCell ref="Q86:R86"/>
    <mergeCell ref="Q87:R87"/>
    <mergeCell ref="Q88:R88"/>
    <mergeCell ref="O83:P83"/>
    <mergeCell ref="O84:P84"/>
    <mergeCell ref="O85:P85"/>
    <mergeCell ref="O86:P86"/>
    <mergeCell ref="O87:P87"/>
    <mergeCell ref="O88:P88"/>
    <mergeCell ref="O89:P89"/>
    <mergeCell ref="O90:P90"/>
    <mergeCell ref="Q95:R95"/>
    <mergeCell ref="Q96:R96"/>
    <mergeCell ref="Q97:R97"/>
    <mergeCell ref="Q98:R98"/>
    <mergeCell ref="Q89:R89"/>
    <mergeCell ref="Q90:R90"/>
    <mergeCell ref="O91:P91"/>
    <mergeCell ref="Q91:R91"/>
    <mergeCell ref="Q124:R124"/>
    <mergeCell ref="Q125:R125"/>
    <mergeCell ref="Q126:R126"/>
    <mergeCell ref="S184:T184"/>
    <mergeCell ref="W184:X185"/>
    <mergeCell ref="S154:V154"/>
    <mergeCell ref="W154:Z154"/>
    <mergeCell ref="W153:Z153"/>
    <mergeCell ref="W152:Z152"/>
    <mergeCell ref="S168:V168"/>
    <mergeCell ref="W168:Z168"/>
    <mergeCell ref="A169:M169"/>
    <mergeCell ref="N169:R169"/>
    <mergeCell ref="S169:V169"/>
    <mergeCell ref="W169:Z169"/>
    <mergeCell ref="A162:Z162"/>
    <mergeCell ref="A163:Z163"/>
    <mergeCell ref="E166:Y166"/>
    <mergeCell ref="A178:Z178"/>
    <mergeCell ref="A179:Z179"/>
    <mergeCell ref="E182:Y182"/>
    <mergeCell ref="X103:Z103"/>
    <mergeCell ref="X101:Z101"/>
    <mergeCell ref="X102:Z102"/>
    <mergeCell ref="S170:V170"/>
    <mergeCell ref="W170:Z170"/>
    <mergeCell ref="A133:C133"/>
    <mergeCell ref="A134:C134"/>
    <mergeCell ref="A187:B187"/>
    <mergeCell ref="Q187:R187"/>
    <mergeCell ref="Y184:Z185"/>
    <mergeCell ref="C186:D186"/>
    <mergeCell ref="C187:D187"/>
    <mergeCell ref="E186:H186"/>
    <mergeCell ref="E187:H187"/>
    <mergeCell ref="I186:N186"/>
    <mergeCell ref="I187:N187"/>
    <mergeCell ref="Q186:R186"/>
    <mergeCell ref="U186:V186"/>
    <mergeCell ref="W186:X186"/>
    <mergeCell ref="U187:V187"/>
    <mergeCell ref="W187:X187"/>
    <mergeCell ref="Y187:Z187"/>
    <mergeCell ref="I184:N185"/>
    <mergeCell ref="U184:V185"/>
    <mergeCell ref="Y186:Z186"/>
    <mergeCell ref="E184:H185"/>
    <mergeCell ref="P184:R184"/>
    <mergeCell ref="X92:Z92"/>
    <mergeCell ref="X93:Z93"/>
    <mergeCell ref="X94:Z94"/>
    <mergeCell ref="X95:Z95"/>
    <mergeCell ref="X96:Z96"/>
    <mergeCell ref="X97:Z97"/>
    <mergeCell ref="X98:Z98"/>
    <mergeCell ref="X99:Z99"/>
    <mergeCell ref="X100:Z100"/>
    <mergeCell ref="X83:Z83"/>
    <mergeCell ref="X84:Z84"/>
    <mergeCell ref="X85:Z85"/>
    <mergeCell ref="X86:Z86"/>
    <mergeCell ref="X87:Z87"/>
    <mergeCell ref="X88:Z88"/>
    <mergeCell ref="X89:Z89"/>
    <mergeCell ref="X90:Z90"/>
    <mergeCell ref="X91:Z91"/>
    <mergeCell ref="D133:G133"/>
    <mergeCell ref="D134:G134"/>
    <mergeCell ref="X122:Z122"/>
    <mergeCell ref="X123:Z123"/>
    <mergeCell ref="X124:Z124"/>
    <mergeCell ref="X125:Z125"/>
    <mergeCell ref="X126:Z126"/>
    <mergeCell ref="X127:Z127"/>
    <mergeCell ref="X128:Z128"/>
    <mergeCell ref="X129:Z129"/>
    <mergeCell ref="X130:Z130"/>
    <mergeCell ref="H133:N133"/>
    <mergeCell ref="H134:N134"/>
    <mergeCell ref="U133:V133"/>
    <mergeCell ref="U134:V134"/>
    <mergeCell ref="H127:N127"/>
    <mergeCell ref="H128:N128"/>
    <mergeCell ref="H129:N129"/>
    <mergeCell ref="O127:P127"/>
    <mergeCell ref="O128:P128"/>
    <mergeCell ref="O129:P129"/>
    <mergeCell ref="H130:N130"/>
    <mergeCell ref="X120:Z120"/>
    <mergeCell ref="X121:Z121"/>
    <mergeCell ref="X104:Z104"/>
    <mergeCell ref="X105:Z105"/>
    <mergeCell ref="Q127:R127"/>
    <mergeCell ref="Q128:R128"/>
    <mergeCell ref="Q129:R129"/>
    <mergeCell ref="Q130:R130"/>
    <mergeCell ref="Q131:R131"/>
    <mergeCell ref="X110:Z110"/>
    <mergeCell ref="X111:Z111"/>
    <mergeCell ref="X112:Z112"/>
    <mergeCell ref="U121:V121"/>
    <mergeCell ref="U122:V122"/>
    <mergeCell ref="U123:V123"/>
    <mergeCell ref="S121:T121"/>
    <mergeCell ref="S122:T122"/>
    <mergeCell ref="S123:T123"/>
    <mergeCell ref="S138:T138"/>
    <mergeCell ref="X138:Z138"/>
    <mergeCell ref="X113:Z113"/>
    <mergeCell ref="X114:Z114"/>
    <mergeCell ref="X115:Z115"/>
    <mergeCell ref="U115:V115"/>
    <mergeCell ref="U116:V116"/>
    <mergeCell ref="U117:V117"/>
    <mergeCell ref="S115:T115"/>
    <mergeCell ref="S116:T116"/>
    <mergeCell ref="A1:Z1"/>
    <mergeCell ref="A2:Z2"/>
    <mergeCell ref="E5:Y5"/>
    <mergeCell ref="X133:Z133"/>
    <mergeCell ref="X134:Z134"/>
    <mergeCell ref="X135:Z135"/>
    <mergeCell ref="X106:Z106"/>
    <mergeCell ref="X107:Z107"/>
    <mergeCell ref="X108:Z108"/>
    <mergeCell ref="X109:Z109"/>
    <mergeCell ref="X116:Z116"/>
    <mergeCell ref="X117:Z117"/>
    <mergeCell ref="X118:Z118"/>
    <mergeCell ref="X119:Z119"/>
    <mergeCell ref="H136:N136"/>
    <mergeCell ref="H137:N137"/>
    <mergeCell ref="X136:Z136"/>
    <mergeCell ref="X137:Z137"/>
    <mergeCell ref="S137:T137"/>
    <mergeCell ref="S117:T117"/>
  </mergeCells>
  <hyperlinks>
    <hyperlink ref="W83" r:id="rId1" display="http://sistemas.indaabin.gob.mx/Inventario_Publico/"/>
    <hyperlink ref="W84:W138" r:id="rId2" display="http://sistemas.indaabin.gob.mx/Inventario_Publico/"/>
    <hyperlink ref="Y186:Z186" r:id="rId3" display="http://www.tlahuac.cdmx.gob.mx/wp-content/uploads/2016/01/ART-121-XXXVI-1.pdf"/>
  </hyperlinks>
  <printOptions horizontalCentered="1" verticalCentered="1"/>
  <pageMargins left="0" right="0" top="0" bottom="0" header="0.31496062992125984" footer="0.31496062992125984"/>
  <pageSetup horizontalDpi="600" verticalDpi="600" orientation="landscape" scale="70"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Hewlett-Packard Company</cp:lastModifiedBy>
  <cp:lastPrinted>2017-03-10T17:20:06Z</cp:lastPrinted>
  <dcterms:created xsi:type="dcterms:W3CDTF">2016-08-23T22:57:51Z</dcterms:created>
  <dcterms:modified xsi:type="dcterms:W3CDTF">2017-04-28T16:40:03Z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